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C:\Users\rojekp\Urząd Marszałkowski Województwa Śląskiego\ROP-y 2021-2027 - Dokumenty\General\Pakiety wzór 2021-2027\Instrukcja wyp. wniosku\zał do instrukcji\"/>
    </mc:Choice>
  </mc:AlternateContent>
  <xr:revisionPtr revIDLastSave="89" documentId="13_ncr:1_{76428678-611F-4206-96B2-3855F3268CF8}" xr6:coauthVersionLast="36" xr6:coauthVersionMax="47" xr10:uidLastSave="{143D798C-4611-4ED1-B8DF-2DE01BE2479A}"/>
  <bookViews>
    <workbookView xWindow="0" yWindow="0" windowWidth="21570" windowHeight="7920" tabRatio="730" xr2:uid="{00000000-000D-0000-FFFF-FFFF00000000}"/>
  </bookViews>
  <sheets>
    <sheet name="WAŻNE !" sheetId="13" r:id="rId1"/>
    <sheet name="Tytuł" sheetId="1" r:id="rId2"/>
    <sheet name="1. Założenia" sheetId="2" r:id="rId3"/>
    <sheet name="2. Amortyzacja i kapitał obrot." sheetId="4" r:id="rId4"/>
    <sheet name="3. Przychody" sheetId="5" r:id="rId5"/>
    <sheet name="4. Koszty operacyjne" sheetId="6" r:id="rId6"/>
    <sheet name="5. Wartość rezydualna" sheetId="7" r:id="rId7"/>
    <sheet name="6. Rentowność" sheetId="10" r:id="rId8"/>
    <sheet name="7. Trwałość" sheetId="8" r:id="rId9"/>
    <sheet name="Analiza ekonomiczna" sheetId="12" r:id="rId10"/>
  </sheets>
  <definedNames>
    <definedName name="_xlnm.Print_Area" localSheetId="4">'3. Przychody'!$A$1:$K$17</definedName>
    <definedName name="_xlnm.Print_Area" localSheetId="5">'4. Koszty operacyjne'!$A$1:$K$32</definedName>
    <definedName name="_xlnm.Print_Area" localSheetId="7">'6. Rentowność'!$A$1:$L$15</definedName>
    <definedName name="_xlnm.Print_Area" localSheetId="8">'7. Trwałość'!$A$1:$L$49</definedName>
    <definedName name="_xlnm.Print_Area" localSheetId="1">Tytuł!$A$1:$I$13</definedName>
    <definedName name="_xlnm.Print_Titles" localSheetId="5">'4. Koszty operacyjne'!$A:$A,'4. Koszty operacyjne'!$5:$5</definedName>
    <definedName name="Z_4B5DA7B8_D2FE_4486_B62F_E16B3645B5F7_.wvu.PrintArea" localSheetId="4" hidden="1">'3. Przychody'!$A$1:$K$17</definedName>
    <definedName name="Z_4B5DA7B8_D2FE_4486_B62F_E16B3645B5F7_.wvu.PrintArea" localSheetId="5" hidden="1">'4. Koszty operacyjne'!$A$1:$K$32</definedName>
    <definedName name="Z_4B5DA7B8_D2FE_4486_B62F_E16B3645B5F7_.wvu.PrintArea" localSheetId="7" hidden="1">'6. Rentowność'!$A$1:$L$15</definedName>
    <definedName name="Z_4B5DA7B8_D2FE_4486_B62F_E16B3645B5F7_.wvu.PrintArea" localSheetId="8" hidden="1">'7. Trwałość'!$A$1:$L$49</definedName>
    <definedName name="Z_4B5DA7B8_D2FE_4486_B62F_E16B3645B5F7_.wvu.PrintArea" localSheetId="1" hidden="1">Tytuł!$A$1:$I$24</definedName>
    <definedName name="Z_4B5DA7B8_D2FE_4486_B62F_E16B3645B5F7_.wvu.PrintTitles" localSheetId="5" hidden="1">'4. Koszty operacyjne'!$A:$A,'4. Koszty operacyjne'!$5:$5</definedName>
    <definedName name="Z_4B5DA7B8_D2FE_4486_B62F_E16B3645B5F7_.wvu.Rows" localSheetId="7" hidden="1">'6. Rentowność'!$12:$12,'6. Rentowność'!#REF!</definedName>
    <definedName name="Z_4F7FA9F7_6982_4D1A_B869_13D3349DEE4E_.wvu.PrintArea" localSheetId="4" hidden="1">'3. Przychody'!$A$1:$K$17</definedName>
    <definedName name="Z_4F7FA9F7_6982_4D1A_B869_13D3349DEE4E_.wvu.PrintArea" localSheetId="5" hidden="1">'4. Koszty operacyjne'!$A$1:$K$32</definedName>
    <definedName name="Z_4F7FA9F7_6982_4D1A_B869_13D3349DEE4E_.wvu.PrintArea" localSheetId="7" hidden="1">'6. Rentowność'!$A$1:$L$15</definedName>
    <definedName name="Z_4F7FA9F7_6982_4D1A_B869_13D3349DEE4E_.wvu.PrintArea" localSheetId="8" hidden="1">'7. Trwałość'!$A$1:$L$49</definedName>
    <definedName name="Z_4F7FA9F7_6982_4D1A_B869_13D3349DEE4E_.wvu.PrintArea" localSheetId="1" hidden="1">Tytuł!$A$1:$I$24</definedName>
    <definedName name="Z_4F7FA9F7_6982_4D1A_B869_13D3349DEE4E_.wvu.PrintTitles" localSheetId="5" hidden="1">'4. Koszty operacyjne'!$A:$A,'4. Koszty operacyjne'!$5:$5</definedName>
    <definedName name="Z_4F7FA9F7_6982_4D1A_B869_13D3349DEE4E_.wvu.Rows" localSheetId="7" hidden="1">'6. Rentowność'!$12:$12,'6. Rentowność'!#REF!,'6. Rentowność'!#REF!,'6. Rentowność'!#REF!</definedName>
    <definedName name="Z_81526E2D_C179_4F61_BBE9_8364D75F4482_.wvu.PrintArea" localSheetId="4" hidden="1">'3. Przychody'!$A$1:$K$17</definedName>
    <definedName name="Z_81526E2D_C179_4F61_BBE9_8364D75F4482_.wvu.PrintArea" localSheetId="5" hidden="1">'4. Koszty operacyjne'!$A$1:$K$32</definedName>
    <definedName name="Z_81526E2D_C179_4F61_BBE9_8364D75F4482_.wvu.PrintArea" localSheetId="7" hidden="1">'6. Rentowność'!$A$1:$L$15</definedName>
    <definedName name="Z_81526E2D_C179_4F61_BBE9_8364D75F4482_.wvu.PrintArea" localSheetId="8" hidden="1">'7. Trwałość'!$A$1:$L$49</definedName>
    <definedName name="Z_81526E2D_C179_4F61_BBE9_8364D75F4482_.wvu.PrintArea" localSheetId="1" hidden="1">Tytuł!$A$1:$I$24</definedName>
    <definedName name="Z_81526E2D_C179_4F61_BBE9_8364D75F4482_.wvu.PrintTitles" localSheetId="5" hidden="1">'4. Koszty operacyjne'!$A:$A,'4. Koszty operacyjne'!$5:$5</definedName>
    <definedName name="Z_81526E2D_C179_4F61_BBE9_8364D75F4482_.wvu.Rows" localSheetId="7" hidden="1">'6. Rentowność'!$12:$12,'6. Rentowność'!#REF!</definedName>
  </definedNames>
  <calcPr calcId="191028"/>
  <customWorkbookViews>
    <customWorkbookView name="Justyna Żukowska-Chomik - Widok osobisty" guid="{4B5DA7B8-D2FE-4486-B62F-E16B3645B5F7}" mergeInterval="0" personalView="1" maximized="1" windowWidth="1916" windowHeight="829"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rojekp - Widok osobisty" guid="{81526E2D-C179-4F61-BBE9-8364D75F4482}" mergeInterval="0" personalView="1" maximized="1" xWindow="1" yWindow="1" windowWidth="1276" windowHeight="795" tabRatio="879"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J46" i="8" s="1"/>
  <c r="J49" i="8" s="1"/>
  <c r="K41" i="8"/>
  <c r="K46" i="8" s="1"/>
  <c r="K49" i="8" s="1"/>
  <c r="L41" i="8"/>
  <c r="L46" i="8" s="1"/>
  <c r="L49" i="8" s="1"/>
  <c r="C41" i="8"/>
  <c r="C46" i="8" s="1"/>
  <c r="C49" i="8" s="1"/>
  <c r="L8" i="7"/>
  <c r="B13" i="6" l="1"/>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H6" i="6" l="1"/>
  <c r="I8" i="10" s="1"/>
  <c r="I7" i="10" s="1"/>
  <c r="C9" i="8"/>
  <c r="C10" i="8" s="1"/>
  <c r="C13" i="8" s="1"/>
  <c r="C16" i="8" s="1"/>
  <c r="C18" i="8" s="1"/>
  <c r="C21" i="8" s="1"/>
  <c r="C8" i="10"/>
  <c r="C7" i="10" s="1"/>
  <c r="B7" i="7"/>
  <c r="G6" i="6"/>
  <c r="F6" i="6"/>
  <c r="I6" i="6"/>
  <c r="C6" i="6"/>
  <c r="B6" i="7"/>
  <c r="C5" i="10"/>
  <c r="C4" i="10" s="1"/>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H7" i="7" l="1"/>
  <c r="B8" i="7"/>
  <c r="I7" i="7"/>
  <c r="J8" i="10"/>
  <c r="J7" i="10" s="1"/>
  <c r="H8" i="10"/>
  <c r="H7" i="10" s="1"/>
  <c r="G7" i="7"/>
  <c r="D7" i="7"/>
  <c r="E8" i="10"/>
  <c r="E7" i="10" s="1"/>
  <c r="K7" i="7"/>
  <c r="L8" i="10"/>
  <c r="L7" i="10" s="1"/>
  <c r="K8" i="10"/>
  <c r="K7" i="10" s="1"/>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J8" i="7" l="1"/>
  <c r="F8" i="7"/>
  <c r="H8" i="7"/>
  <c r="K8" i="7"/>
  <c r="G4" i="10"/>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<sst xmlns="http://schemas.openxmlformats.org/spreadsheetml/2006/main" count="359" uniqueCount="249">
  <si>
    <r>
      <t xml:space="preserve">Załącznik 4.b. analiza finansowa i ekonomiczna zawiera tabele niezbędne do przeprowadzenia analizy finansowej i analizy ekonomiczniej Twojej inwestycji. Masz jednak możliwość rozszerzenia zakresu tabel zgodnie ze specyfiką projektu (przez ich rozbudowanie czy uzupełnienie). Nie należy jednak kasować formuł, które już są wprowadzone. 
</t>
    </r>
    <r>
      <rPr>
        <b/>
        <sz val="14"/>
        <rFont val="Arial"/>
        <family val="2"/>
        <charset val="238"/>
      </rPr>
      <t>Poprawnie wypełniony załącznik jest konieczny do złożenia na etapie aplikowania o środki 
FE SL 2021-2021.</t>
    </r>
  </si>
  <si>
    <t>Załącznik składa się z dziewięciu arkuszy:</t>
  </si>
  <si>
    <t>Tytuł</t>
  </si>
  <si>
    <t>1. Założenia</t>
  </si>
  <si>
    <t>2. Amortyzacja i kapitał obrot.</t>
  </si>
  <si>
    <t>3. Przychody</t>
  </si>
  <si>
    <t>4. Koszty operacyjne</t>
  </si>
  <si>
    <t>5. Wartość rezydualna</t>
  </si>
  <si>
    <t>6. Rentowność</t>
  </si>
  <si>
    <t>7. Trwałość</t>
  </si>
  <si>
    <t>Analiza ekonomiczna</t>
  </si>
  <si>
    <t>W każdym arkuszu, w niebieskim polu znajdziesz instrukcję wypełnienia tej części oraz ważne informacje i uwagi w tym zakresie. Zanim rozpoczniesz pracę, zapoznaj się z tymi zapisami.</t>
  </si>
  <si>
    <t>DLACZEGO ANALIZY SĄ TAK WAŻNE?</t>
  </si>
  <si>
    <r>
      <rPr>
        <sz val="14"/>
        <rFont val="Symbol"/>
        <family val="1"/>
        <charset val="2"/>
      </rPr>
      <t>®</t>
    </r>
    <r>
      <rPr>
        <sz val="14"/>
        <rFont val="Arial"/>
        <family val="2"/>
        <charset val="238"/>
      </rPr>
      <t xml:space="preserve"> Pokażą, czy przedsięwzięcie jest zasadne i możliwe do wykonania.
</t>
    </r>
    <r>
      <rPr>
        <sz val="14"/>
        <rFont val="Symbol"/>
        <family val="1"/>
        <charset val="2"/>
      </rPr>
      <t xml:space="preserve">® </t>
    </r>
    <r>
      <rPr>
        <sz val="14"/>
        <rFont val="Arial"/>
        <family val="2"/>
        <charset val="238"/>
      </rPr>
      <t xml:space="preserve">Pozwolą zweryfikować trwałość finansową projektu i wnioskodawcy/ operatora/ partnera projektu 
oraz pokazać, że będziesz zdolny do wdrożenia i utrzymania inwestycji.
</t>
    </r>
    <r>
      <rPr>
        <sz val="14"/>
        <rFont val="Symbol"/>
        <family val="1"/>
        <charset val="2"/>
      </rPr>
      <t>®</t>
    </r>
    <r>
      <rPr>
        <sz val="14"/>
        <rFont val="Arial"/>
        <family val="2"/>
        <charset val="238"/>
      </rPr>
      <t xml:space="preserve"> Pokażą, w jaki sposób projekt przyczyni się do ogólnego dobrobytu społecznego i wzrostu gospodarczego.
</t>
    </r>
    <r>
      <rPr>
        <sz val="14"/>
        <rFont val="Symbol"/>
        <family val="1"/>
        <charset val="2"/>
      </rPr>
      <t>®</t>
    </r>
    <r>
      <rPr>
        <sz val="14"/>
        <rFont val="Arial"/>
        <family val="2"/>
        <charset val="238"/>
      </rPr>
      <t xml:space="preserve"> Na ich podstawie ekspert dokona oceny w kryteriach merytorycznych ogólnych: właściwie przeprowadzona analiza finansowa i ekonomiczna, efektywność inwestycji, stabilność finansowa i organizacyjna wnioskodawcy/partnerów/ operatorów do utrzymania trwałości projektu.</t>
    </r>
  </si>
  <si>
    <t>ABY POPRAWNIE WYPEŁNIĆ ZAŁĄCZNIK KONIECZNIE ZAPOZNAJ SIĘ Z DOKUMENTAMI:</t>
  </si>
  <si>
    <r>
      <rPr>
        <sz val="14"/>
        <rFont val="Symbol"/>
        <family val="1"/>
        <charset val="2"/>
      </rPr>
      <t>®</t>
    </r>
    <r>
      <rPr>
        <sz val="14"/>
        <rFont val="Arial"/>
        <family val="2"/>
        <charset val="238"/>
      </rPr>
      <t xml:space="preserve"> Wytyczne dotyczące zagadnień związanych z przygotowaniem projektów inwestycyjnych, w tym hybrydowych na lata 2021-2027 (dalej wytyczne dot. przygotowania projektów) – dostępne tutaj: </t>
    </r>
  </si>
  <si>
    <t>wytyczne dot. przygotowania projektów</t>
  </si>
  <si>
    <r>
      <rPr>
        <sz val="14"/>
        <rFont val="Symbol"/>
        <family val="1"/>
        <charset val="2"/>
      </rPr>
      <t>®</t>
    </r>
    <r>
      <rPr>
        <sz val="14"/>
        <rFont val="Arial"/>
        <family val="2"/>
        <charset val="238"/>
      </rPr>
      <t xml:space="preserve"> Niebieska Księga dla projektów drogowych – tylko, jeśli projekt składasz w naborze dla działania 4.1 Drogi wojewódzkie. Dokument dostępny tutaj: </t>
    </r>
  </si>
  <si>
    <t>niebieska księga infrastruktura drogowa</t>
  </si>
  <si>
    <r>
      <rPr>
        <sz val="14"/>
        <rFont val="Symbol"/>
        <family val="1"/>
        <charset val="2"/>
      </rPr>
      <t>®</t>
    </r>
    <r>
      <rPr>
        <sz val="14"/>
        <rFont val="Arial"/>
        <family val="2"/>
        <charset val="238"/>
      </rPr>
      <t xml:space="preserve"> Niebieska Księga Transport Publiczny w miastach, aglomeracjach, regionach – tylko, jeśli projekt składasz w naborze do działania 3.1 Zakup taboru autobusowego i trolejbusowego, 3.2 Zrównoważona multimodalna mobilność miejska, 4.3 Regionalny tabor kolejowy (w zakresie taboru kolejowego). . Dokument dostępny tutaj: </t>
    </r>
  </si>
  <si>
    <t>niebieskie księgi transport publiczny, kolej</t>
  </si>
  <si>
    <r>
      <rPr>
        <sz val="14"/>
        <rFont val="Symbol"/>
        <family val="1"/>
        <charset val="2"/>
      </rPr>
      <t>®</t>
    </r>
    <r>
      <rPr>
        <sz val="14"/>
        <rFont val="Arial"/>
        <family val="2"/>
        <charset val="238"/>
      </rPr>
      <t xml:space="preserve"> Tablice kosztów jednostkowych do wykorzystania w analizach kosztów i korzyści, jeśli przeprowadzasz analizy zgodnie z Niebieskimi Księgami – dostępne tutaj: </t>
    </r>
  </si>
  <si>
    <t>tablice kosztów jednostkowych</t>
  </si>
  <si>
    <t xml:space="preserve">Analizy przeprowadź zgodnie z zaleceniami/warunkami, wskazanymi w w/w dokumentach. Wyliczenia muszą zostać dołączone w postaci arkusza kalkulacyjnego zawierającego formuły i odwołania (możesz rozszerzyć analizę o dodatkowe arkusze, jeśli będzie taka potrzeba). </t>
  </si>
  <si>
    <t>Jeśli koszt kwalifikowalny projektu w momencie złożenia wniosku o dofinansowanie wynosi poniżej 50 mln zł:</t>
  </si>
  <si>
    <t>1.	Wymagany załącznik to analiza finansowa i ekonomiczna, zgodna z wzorem udostępnionym w ogłoszeniu o naborze, wypełniona zgodnie z niniejszą instrukcją.</t>
  </si>
  <si>
    <r>
      <t xml:space="preserve">2.	</t>
    </r>
    <r>
      <rPr>
        <b/>
        <sz val="14"/>
        <rFont val="Arial"/>
        <family val="2"/>
        <charset val="238"/>
      </rPr>
      <t>Nie musisz wypełniać tabeli nr 6. Rentowność,</t>
    </r>
    <r>
      <rPr>
        <sz val="14"/>
        <rFont val="Arial"/>
        <family val="2"/>
        <charset val="238"/>
      </rPr>
      <t xml:space="preserve"> jeśli projekt dotyczy następujących inwestycji:
Odnawialne źródła energii, tylko projekty realizowane w formule grantowej  / parasolowej – działanie 2.6,
</t>
    </r>
    <r>
      <rPr>
        <sz val="14"/>
        <rFont val="Symbol"/>
        <family val="1"/>
        <charset val="2"/>
      </rPr>
      <t>®</t>
    </r>
    <r>
      <rPr>
        <sz val="14"/>
        <rFont val="Arial"/>
        <family val="2"/>
        <charset val="238"/>
      </rPr>
      <t xml:space="preserve"> Wsparcie dla klimatu – działanie 2.8, 2.9,
</t>
    </r>
    <r>
      <rPr>
        <sz val="14"/>
        <rFont val="Symbol"/>
        <family val="1"/>
        <charset val="2"/>
      </rPr>
      <t>®</t>
    </r>
    <r>
      <rPr>
        <sz val="14"/>
        <rFont val="Arial"/>
        <family val="2"/>
        <charset val="238"/>
      </rPr>
      <t xml:space="preserve"> Wzmocnienie potencjału służb ratowniczych – działanie 2.10,
</t>
    </r>
    <r>
      <rPr>
        <sz val="14"/>
        <rFont val="Symbol"/>
        <family val="1"/>
        <charset val="2"/>
      </rPr>
      <t>®</t>
    </r>
    <r>
      <rPr>
        <sz val="14"/>
        <rFont val="Arial"/>
        <family val="2"/>
        <charset val="238"/>
      </rPr>
      <t xml:space="preserve"> Ochrona przyrody i bioróżnorodność – działanie 2.14, 2.15,
</t>
    </r>
    <r>
      <rPr>
        <sz val="14"/>
        <rFont val="Symbol"/>
        <family val="1"/>
        <charset val="2"/>
      </rPr>
      <t>®</t>
    </r>
    <r>
      <rPr>
        <sz val="14"/>
        <rFont val="Arial"/>
        <family val="2"/>
        <charset val="238"/>
      </rPr>
      <t xml:space="preserve"> Rekultywacja terenów zdegradowanych – działanie 2.16, 10.7,
</t>
    </r>
    <r>
      <rPr>
        <sz val="14"/>
        <rFont val="Symbol"/>
        <family val="1"/>
        <charset val="2"/>
      </rPr>
      <t xml:space="preserve">® </t>
    </r>
    <r>
      <rPr>
        <sz val="14"/>
        <rFont val="Arial"/>
        <family val="2"/>
        <charset val="238"/>
      </rPr>
      <t xml:space="preserve">Regionalne Trasy Rowerowe – działanie 3.3,
</t>
    </r>
    <r>
      <rPr>
        <sz val="14"/>
        <rFont val="Symbol"/>
        <family val="1"/>
        <charset val="2"/>
      </rPr>
      <t>®</t>
    </r>
    <r>
      <rPr>
        <sz val="14"/>
        <rFont val="Arial"/>
        <family val="2"/>
        <charset val="238"/>
      </rPr>
      <t xml:space="preserve"> Drogi wojewódzkie – działanie 4.1,
</t>
    </r>
    <r>
      <rPr>
        <sz val="14"/>
        <rFont val="Symbol"/>
        <family val="1"/>
        <charset val="2"/>
      </rPr>
      <t>®</t>
    </r>
    <r>
      <rPr>
        <sz val="14"/>
        <rFont val="Arial"/>
        <family val="2"/>
        <charset val="238"/>
      </rPr>
      <t xml:space="preserve"> Drogi powiatowe i gminne – działanie 4.2,
</t>
    </r>
    <r>
      <rPr>
        <sz val="14"/>
        <rFont val="Symbol"/>
        <family val="1"/>
        <charset val="2"/>
      </rPr>
      <t>®</t>
    </r>
    <r>
      <rPr>
        <sz val="14"/>
        <rFont val="Arial"/>
        <family val="2"/>
        <charset val="238"/>
      </rPr>
      <t xml:space="preserve"> Szkolnictwo zawodowe prowadzone przez powiaty bądź na zlecenie powiatów – w ramach działania 8.3, 10.14,
</t>
    </r>
    <r>
      <rPr>
        <sz val="14"/>
        <rFont val="Symbol"/>
        <family val="1"/>
        <charset val="2"/>
      </rPr>
      <t>®</t>
    </r>
    <r>
      <rPr>
        <sz val="14"/>
        <rFont val="Arial"/>
        <family val="2"/>
        <charset val="238"/>
      </rPr>
      <t xml:space="preserve"> E-zdrowie – działanie 8.5,
</t>
    </r>
    <r>
      <rPr>
        <sz val="14"/>
        <rFont val="Symbol"/>
        <family val="1"/>
        <charset val="2"/>
      </rPr>
      <t>®</t>
    </r>
    <r>
      <rPr>
        <sz val="14"/>
        <rFont val="Arial"/>
        <family val="2"/>
        <charset val="238"/>
      </rPr>
      <t xml:space="preserve"> Infrastruktura ochrony zdrowia – działanie 8.6,
</t>
    </r>
    <r>
      <rPr>
        <sz val="14"/>
        <rFont val="Symbol"/>
        <family val="1"/>
        <charset val="2"/>
      </rPr>
      <t>®</t>
    </r>
    <r>
      <rPr>
        <sz val="14"/>
        <rFont val="Arial"/>
        <family val="2"/>
        <charset val="238"/>
      </rPr>
      <t xml:space="preserve"> Rozwój energetyki rozproszonej opartej o odnawialne źródła energii, tylko projekty realizowane w formule grantowej  / parasolowej – działanie 10.6
</t>
    </r>
    <r>
      <rPr>
        <sz val="14"/>
        <rFont val="Symbol"/>
        <family val="1"/>
        <charset val="2"/>
      </rPr>
      <t>®</t>
    </r>
    <r>
      <rPr>
        <sz val="14"/>
        <rFont val="Arial"/>
        <family val="2"/>
        <charset val="238"/>
      </rPr>
      <t>Wsparcie planowania transformacji – działanie 10.10.</t>
    </r>
  </si>
  <si>
    <r>
      <t xml:space="preserve">3.	</t>
    </r>
    <r>
      <rPr>
        <b/>
        <sz val="14"/>
        <rFont val="Arial"/>
        <family val="2"/>
        <charset val="238"/>
      </rPr>
      <t>Nie musisz wypełniać tabeli nr 7. Trwałość</t>
    </r>
    <r>
      <rPr>
        <sz val="14"/>
        <rFont val="Arial"/>
        <family val="2"/>
        <charset val="238"/>
      </rPr>
      <t>, jeśli jesteś jednostką samorządu terytorialnego (lub  związkiem/stowarzyszeniem  jst albo jednostką, w której JST ma ponad 50% udziałów lub akcji) i złożysz deklarację o zapewnieniu finansowania ze środków budżetowych dla utrzymania trwałości finansowej projektu (w polu C.1 wniosku).</t>
    </r>
  </si>
  <si>
    <r>
      <t xml:space="preserve">4.	</t>
    </r>
    <r>
      <rPr>
        <b/>
        <sz val="14"/>
        <rFont val="Arial"/>
        <family val="2"/>
        <charset val="238"/>
      </rPr>
      <t>Jeśli spełniasz łącznie powyższe warunki wypełnij jedynie arkusz „Analiza ekonomiczna” oraz pomocniczo na jej cele tabelę nr 1.Założenia (elementy, które będą miały zastosowanie w analizie ekonomicznej).</t>
    </r>
  </si>
  <si>
    <t>Jeśli koszt kwalifikowalny projektu w momencie złożenia wniosku o dofinansowanie wynosi 
co najmniej 50 mln zł:</t>
  </si>
  <si>
    <t>2.	Wypełniasz wszystkie tabele wskazane w załączniku (z możliwością ich rozbudowania/uzupełnienia).</t>
  </si>
  <si>
    <t>Projekty składany w sposób niekonkurencyjny:</t>
  </si>
  <si>
    <t>Jeśli składasz projekt w trybie niekonkurencyjnym (projekt znajduje się na liście przedsięwzięć priorytetowych w Kontrakcie Programowym dla Województwa Śląskiego) możemy w regulaminie naboru wskazać dodatkowo, iż będziesz zobowiązany złożyć studium wykonalności lub inny dokument obejmujący zakresem analizy finansowo-ekonomicznej.</t>
  </si>
  <si>
    <t>Analiza finansowa 
i ekonomiczna</t>
  </si>
  <si>
    <t>Tytuł projektu:</t>
  </si>
  <si>
    <t>Wersja wniosku:</t>
  </si>
  <si>
    <t xml:space="preserve">Nazwa wnioskodawcy: </t>
  </si>
  <si>
    <t>Miejscowość:</t>
  </si>
  <si>
    <t>Data:</t>
  </si>
  <si>
    <r>
      <rPr>
        <b/>
        <u/>
        <sz val="11"/>
        <color rgb="FF000000"/>
        <rFont val="Arial"/>
      </rPr>
      <t xml:space="preserve">INSTRUKCJA:
</t>
    </r>
    <r>
      <rPr>
        <sz val="11"/>
        <color rgb="FF000000"/>
        <rFont val="Arial"/>
      </rPr>
      <t>Wskaż tytuł projektu, wersję wniosku (np. 001), nazwę wnioskodkawcy, miejscowość i datę - wypełnij szare pola. Jeśli analiza będzie wymagała korekty w wynku uwag, wzkaź wersję wniosku, do której zaktualizowana analiza jest dołączona. Pozwoli to na poprawną identyfikację załącznika.</t>
    </r>
  </si>
  <si>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</si>
  <si>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</si>
  <si>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</si>
  <si>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</si>
  <si>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</si>
  <si>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</si>
  <si>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</si>
  <si>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</si>
  <si>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</si>
  <si>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</si>
  <si>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</si>
  <si>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</si>
  <si>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</si>
  <si>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</si>
  <si>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</si>
  <si>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</si>
  <si>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</si>
  <si>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</si>
  <si>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</si>
  <si>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</si>
  <si>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</si>
  <si>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</si>
  <si>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t>Uzasadnienie (w przypadku ponoszenia nakładów odtworzeniowych):</t>
  </si>
  <si>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</si>
  <si>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</si>
  <si>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</si>
  <si>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</si>
  <si>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1"/>
        <rFont val="Arial"/>
        <family val="2"/>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</si>
  <si>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</si>
  <si>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</si>
  <si>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</si>
  <si>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</si>
  <si>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</si>
  <si>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</si>
  <si>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</si>
  <si>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</si>
  <si>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</si>
  <si>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</si>
  <si>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</si>
  <si>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</si>
  <si>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Cena jednostkowa - produkt 1</t>
  </si>
  <si>
    <t>Ilość sprzedanych jednostek - produkt 1</t>
  </si>
  <si>
    <t>Cena jednostkowa - produkt 2</t>
  </si>
  <si>
    <t>Ilość sprzedanych jednostek - produkt 2</t>
  </si>
  <si>
    <t xml:space="preserve">Zużycie energii </t>
  </si>
  <si>
    <t>Koszt jednostki energii</t>
  </si>
  <si>
    <t xml:space="preserve">Liczba osób zatrudnionych </t>
  </si>
  <si>
    <t xml:space="preserve">Średnie wynagrodzenie </t>
  </si>
  <si>
    <r>
      <rPr>
        <b/>
        <u/>
        <sz val="11"/>
        <rFont val="Arial"/>
        <family val="2"/>
        <charset val="238"/>
      </rPr>
      <t>INSTRUKCJA:</t>
    </r>
    <r>
      <rPr>
        <sz val="11"/>
        <rFont val="Arial"/>
        <family val="2"/>
        <charset val="238"/>
      </rPr>
      <t xml:space="preserve">
W pierwszym arkuszu przedstaw założenia do sporządzenia analizy finansowej i ekonomicznej według zaprezentowanej tabeli.</t>
    </r>
  </si>
  <si>
    <r>
      <rPr>
        <sz val="11"/>
        <rFont val="Symbol"/>
        <family val="1"/>
        <charset val="2"/>
      </rPr>
      <t>®</t>
    </r>
    <r>
      <rPr>
        <sz val="11"/>
        <rFont val="Arial"/>
        <family val="2"/>
        <charset val="238"/>
      </rPr>
      <t xml:space="preserve"> W kolumnie „Jednostka/wartość/zmienna” wskaż informacje, zgodnie z instrukcjami. Kiedy najedziesz na pole, pojawi się komunikat, jakie dane należy wskazać albo wybrać z listy rozwijanej. Nie zmieniaj nic samodzielnie. Wpisanie innej wartości niż ta, której oczekujemy spowoduje, iż pojawi się komunikat o błędzie.
</t>
    </r>
    <r>
      <rPr>
        <sz val="11"/>
        <rFont val="Symbol"/>
        <family val="1"/>
        <charset val="2"/>
      </rPr>
      <t>®</t>
    </r>
    <r>
      <rPr>
        <sz val="11"/>
        <rFont val="Arial"/>
        <family val="2"/>
        <charset val="238"/>
      </rPr>
      <t xml:space="preserve"> Niektóre pola są opisowe – tam wpisz uzasadnienie lub inne wymagane informacje, o jakie prosimy. Jeśli zabraknie miejsca na opis, dołóż wiersz i dokończ w kolejnej komórce.</t>
    </r>
  </si>
  <si>
    <r>
      <rPr>
        <u/>
        <sz val="11"/>
        <rFont val="Arial"/>
        <family val="2"/>
        <charset val="238"/>
      </rPr>
      <t>Ważne informacje:</t>
    </r>
    <r>
      <rPr>
        <sz val="11"/>
        <rFont val="Arial"/>
        <family val="2"/>
        <charset val="238"/>
      </rPr>
      <t xml:space="preserve">
1. Analizy przeprowadź w polskich złotych (zł).
2. Stopa dyskontowa to stopa, przy użyciu której przyszłe wartości sprowadza się do wartości bieżącej, wyrażająca alternatywny koszt kapitału. Stopa dyskontowa dla modelu w cenach stałych wynosi 4%. Jeśli przeprowadzasz analizę w cenach bieżących – stopa dyskontowa wynosi 9%.
3. Skonsolidowana analiza dotyczy sytuacji, kiedy w projekcie występuje wiele podmiotów zaangażowanych w realizację inwestycji. Przeprowadzając analizę ekonomiczną, weź pod uwagę wyniki analizy skonsolidowanej. Szczegóły dot. analizy skonsolidowanej znajdziesz w wytycznych dot. przygotowania projektów → Wykaz pojęć – analiza skonsolidowana. Ważne: Jeśli realizujesz projekt w formule grantowej lub parasolowej nie ma konieczności przeprowadzania skonsolidowanej analizy finansowej.
4. Analizę finansową możesz przeprowadzić za pomocą metody standardowej bądź metody złożonej. Wybór odpowiedniej metody zależy od kategorii Twojej inwestycji. Odpowiedz na pytania wskazane w tabeli z założeniami, aby prawidłowo ustalić metodę analizy.
</t>
    </r>
    <r>
      <rPr>
        <sz val="11"/>
        <rFont val="Symbol"/>
        <family val="1"/>
        <charset val="2"/>
      </rPr>
      <t>®</t>
    </r>
    <r>
      <rPr>
        <sz val="11"/>
        <rFont val="Arial"/>
        <family val="2"/>
        <charset val="238"/>
      </rPr>
      <t xml:space="preserve"> Odpowiesz pozytywnie na oba pytania – automatycznie zostanie wskazana metoda standardowa.
</t>
    </r>
    <r>
      <rPr>
        <sz val="11"/>
        <rFont val="Symbol"/>
        <family val="1"/>
        <charset val="2"/>
      </rPr>
      <t>®</t>
    </r>
    <r>
      <rPr>
        <sz val="11"/>
        <rFont val="Arial"/>
        <family val="2"/>
        <charset val="238"/>
      </rPr>
      <t xml:space="preserve"> Jeśli na przynajmniej jedno pytanie odpowiesz „nie”, zostanie automatycznie wskazana metoda złożona analizy.
</t>
    </r>
    <r>
      <rPr>
        <sz val="11"/>
        <rFont val="Symbol"/>
        <family val="1"/>
        <charset val="2"/>
      </rPr>
      <t>®</t>
    </r>
    <r>
      <rPr>
        <sz val="11"/>
        <rFont val="Arial"/>
        <family val="2"/>
        <charset val="238"/>
      </rPr>
      <t xml:space="preserve"> Szczegóły do każdej z metod znajdziesz w wytycznych dot. przygotowania projektów → podrozdział 6.5. Metody analizy finansowej w zależności od kategorii inwestycji.
</t>
    </r>
    <r>
      <rPr>
        <sz val="11"/>
        <rFont val="Symbol"/>
        <family val="1"/>
        <charset val="2"/>
      </rPr>
      <t>®</t>
    </r>
    <r>
      <rPr>
        <sz val="11"/>
        <rFont val="Arial"/>
        <family val="2"/>
        <charset val="238"/>
      </rPr>
      <t xml:space="preserve"> Załączony wzór tabel wynikowych uwzględnia zarówno zastosowanie metody standardowej, jak i złożonej. Jeśli stosujesz metodę standardową, sformatuj tabele w arkuszu 3. Przychody oraz 4. Koszty operacyjne, według wskazówek zawartych w tych arkuszach.
5. Okres odniesienia analizy (horyzont czasowy inwestycji) to okres, za który sporządzasz prognozę przepływów pieniężnych generowanych przez analizowany projekt. Uwzględnia okres realizacji projektu i okres po jego ukończeniu, tj. fazę inwestycyjną i operacyjną. Powinien odzwierciedlać okres ekonomicznego życia projektu planowanego do dofinansowania z funduszy UE. W poniższej tabeli prezentujemy, jaki okres odniesienia powinieneś zastosować w poszczególnych obszarach wsparcia:</t>
    </r>
  </si>
  <si>
    <t>Sektor</t>
  </si>
  <si>
    <r>
      <t xml:space="preserve">Okres odniesienia </t>
    </r>
    <r>
      <rPr>
        <sz val="11"/>
        <rFont val="Arial"/>
        <family val="2"/>
        <charset val="238"/>
      </rPr>
      <t>(w latach)</t>
    </r>
  </si>
  <si>
    <t>Badania i Innowacyjność</t>
  </si>
  <si>
    <t>Infrastruktura biznesowa</t>
  </si>
  <si>
    <t>IT</t>
  </si>
  <si>
    <t>Efektywność energetyczna</t>
  </si>
  <si>
    <t>Energia odnawialna - produkcja energii elektrycznej</t>
  </si>
  <si>
    <t>Energia odnawialna - produkcja energii cieplnej</t>
  </si>
  <si>
    <t>Wsparcie dla klimatu</t>
  </si>
  <si>
    <t>Wzmocnienie służb ratowniczych</t>
  </si>
  <si>
    <t>Gospodarka wodno-ściekowa</t>
  </si>
  <si>
    <t>Gospodarowanie odpadami</t>
  </si>
  <si>
    <t>Bioróżnorodność</t>
  </si>
  <si>
    <t>Transport miejski</t>
  </si>
  <si>
    <t>Trasy rowerowe</t>
  </si>
  <si>
    <t>Drogi</t>
  </si>
  <si>
    <t>Koleje</t>
  </si>
  <si>
    <t>Edukacja</t>
  </si>
  <si>
    <t>Infrastruktura społeczna</t>
  </si>
  <si>
    <t>Kultura i turystyka</t>
  </si>
  <si>
    <t>Rewitalizacja</t>
  </si>
  <si>
    <t>Poprawa stosunków wodnych w obszarze oddziaływania kopalń</t>
  </si>
  <si>
    <t>Rekultywacja terenów zdegradowanych</t>
  </si>
  <si>
    <t>Pozostałe</t>
  </si>
  <si>
    <t>Jeśli Twój projekt dotyczy wielu obszarów, odpowiednim okresem odniesienia będzie ten najdłuższy. W szczególnych przypadkach możesz przyjąć inny okres odniesienia niż proponowany (dotyczy to zastosowania w projekcie mechanizmu monitorowania i wycofania). Wymaga to jednak wskazania uzasadnienia w polu opisowym w arkuszu 1. Założenia.</t>
  </si>
  <si>
    <r>
      <t xml:space="preserve">6. Rok bazowy w analizie finansowej i ekonomicznej to:
</t>
    </r>
    <r>
      <rPr>
        <sz val="11"/>
        <rFont val="Symbol"/>
        <family val="1"/>
        <charset val="2"/>
      </rPr>
      <t>®</t>
    </r>
    <r>
      <rPr>
        <sz val="11"/>
        <rFont val="Arial"/>
        <family val="2"/>
        <charset val="238"/>
      </rPr>
      <t xml:space="preserve"> rok rozpoczęcia realizacji projektu (np. rok rozpoczęcia robót budowlanych) lub,
</t>
    </r>
    <r>
      <rPr>
        <sz val="11"/>
        <rFont val="Symbol"/>
        <family val="1"/>
        <charset val="2"/>
      </rPr>
      <t>®</t>
    </r>
    <r>
      <rPr>
        <sz val="11"/>
        <rFont val="Arial"/>
        <family val="2"/>
        <charset val="238"/>
      </rPr>
      <t xml:space="preserve"> rok złożenia wniosku o dofinansowanie – jeśli wniosek o dofinansowanie został sporządzony, gdy realizacja projektu została już rozpoczęta lub,
</t>
    </r>
    <r>
      <rPr>
        <sz val="11"/>
        <rFont val="Symbol"/>
        <family val="1"/>
        <charset val="2"/>
      </rPr>
      <t>®</t>
    </r>
    <r>
      <rPr>
        <sz val="11"/>
        <rFont val="Arial"/>
        <family val="2"/>
        <charset val="238"/>
      </rPr>
      <t xml:space="preserve"> data zawarcia pierwszej umowy z wykonawcą na wykonanie robót budowlanych lub pierwsze prawnie wiążące zobowiązanie do zamówienia urządzeń lub inne zobowiązanie podejmowane w celu realizacji projektu, zależnie od tego, co nastąpi najpierw.
</t>
    </r>
    <r>
      <rPr>
        <b/>
        <sz val="11"/>
        <rFont val="Arial"/>
        <family val="2"/>
        <charset val="238"/>
      </rPr>
      <t xml:space="preserve">Zakupu gruntów oraz prac przygotowawczych (np. prac geodezyjnych lub uzyskania zezwoleń, czy przeprowadzenia studiów wykonalności) nie uznaje się za rozpoczęcie rzeczowej realizacji projektu.
W założeniach uzasadnij przyjęty rok bazowy dla inwestycji.
</t>
    </r>
    <r>
      <rPr>
        <sz val="11"/>
        <rFont val="Arial"/>
        <family val="2"/>
        <charset val="238"/>
      </rPr>
      <t>7. Definicję nakładów odtworzeniowych znajdziesz w wytycznych dot. projektów inwestycyjnych → Wykaz pojęć – nakłady odtworzeniowe. W polu opisowym uzasadnij szczegółowo konieczność ponoszenia nakładów odtworzeniowych dla zapewnienia operacyjności projektu.</t>
    </r>
  </si>
  <si>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</si>
  <si>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</si>
  <si>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</si>
  <si>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</si>
  <si>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</si>
  <si>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</si>
  <si>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</si>
  <si>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</si>
  <si>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</si>
  <si>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</si>
  <si>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</si>
  <si>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</si>
  <si>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r>
      <rPr>
        <b/>
        <u/>
        <sz val="11"/>
        <rFont val="Arial"/>
        <family val="2"/>
        <charset val="238"/>
      </rPr>
      <t xml:space="preserve">INSTRUKCJA:
</t>
    </r>
    <r>
      <rPr>
        <sz val="11"/>
        <rFont val="Arial"/>
        <family val="2"/>
        <charset val="238"/>
      </rPr>
      <t xml:space="preserve">
W tym arkuszu przedstaw kalkulację amortyzacji/umorzeń oraz oszacowanie nakładów odtworzeniowych, jeżeli wystąpią. Metoda oraz okres amortyzacji dla każdego typu aktywów muszą być zgodne z Twoją polityką rachunkowości (lub operatora/partnera). Amortyzacja nie stanowi faktycznego przepływu pieniężnego i nie jest uwzględniana w kosztach operacyjnych w ramach analizy finansowej. Może jednak wpływać na wartość rezydualną.
W arkuszu tym możesz również przedstawić, w dodatkowej tabeli, zmianę w kapitale obrotowym, jeżeli taka zmiana zachodzi. Szczegóły w tym zakresie znajdziesz w wytycznych dot. projektów inwestycyjnych → Wykaz pojęć – zmiany w kapitale obrotowym netto. Jeśli je wykażesz, uwzględnij je również w przepływach pieniężnych branych pod uwagę w celu wyliczenia wskaźników efektywności finansowej (arkusz 6. Rentowność).
</t>
    </r>
    <r>
      <rPr>
        <b/>
        <sz val="11"/>
        <rFont val="Arial"/>
        <family val="2"/>
        <charset val="238"/>
      </rPr>
      <t>Jeśli Twoja inwestycja obejmuje majątek amortyzowany różną stopą amortyzacji, skopiuj tabelę dotyczącą kalkulacji amortyzacji tyle razy ile potrzeba. Informacje w tej tabeli musza być spójne z wielkościami wskazanymi w założeniach.</t>
    </r>
  </si>
  <si>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</si>
  <si>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</si>
  <si>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</si>
  <si>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</si>
  <si>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</si>
  <si>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</si>
  <si>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</si>
  <si>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</si>
  <si>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rPr>
        <b/>
        <u/>
        <sz val="11"/>
        <rFont val="Arial"/>
        <family val="2"/>
        <charset val="238"/>
      </rPr>
      <t xml:space="preserve">INSTRUKCJA:
</t>
    </r>
    <r>
      <rPr>
        <sz val="11"/>
        <rFont val="Arial"/>
        <family val="2"/>
        <charset val="238"/>
      </rPr>
      <t xml:space="preserve">W tym arkuszu przedstaw poszczególne rodzaje przychodów, generowanych przez projekt, w rocznych przedziałach czasowych Podstawą szacowania przychodów powinna być tabela założeń, zawierająca określenie prognozowanych ilości sprzedanych produktów/usług oraz prognozowane ceny jednostkowe. Definicję przychodu znajdziesz w wytycznych dot. projektów inwestycyjnych → Wykaz pojęć – przychód. Natomiast szczegóły w zakresie ustalania przychodów znajdziesz w wytycznych dot. projektów inwestycyjnych → część dot. określenia przychodów projektu, kalkulacji taryf.
</t>
    </r>
    <r>
      <rPr>
        <u/>
        <sz val="11"/>
        <rFont val="Arial"/>
        <family val="2"/>
        <charset val="238"/>
      </rPr>
      <t xml:space="preserve">Ważne informacje:
</t>
    </r>
    <r>
      <rPr>
        <sz val="11"/>
        <rFont val="Symbol"/>
        <family val="1"/>
        <charset val="2"/>
      </rPr>
      <t>®</t>
    </r>
    <r>
      <rPr>
        <sz val="11"/>
        <rFont val="Arial"/>
        <family val="2"/>
        <charset val="238"/>
      </rPr>
      <t xml:space="preserve"> W polu opisowym, w tym arkuszu, przedstaw uzasadnienie dla rodzaju i wielkości wskazanych przychodów.
</t>
    </r>
    <r>
      <rPr>
        <sz val="11"/>
        <rFont val="Symbol"/>
        <family val="1"/>
        <charset val="2"/>
      </rPr>
      <t>®</t>
    </r>
    <r>
      <rPr>
        <sz val="11"/>
        <rFont val="Arial"/>
        <family val="2"/>
        <charset val="238"/>
      </rPr>
      <t xml:space="preserve"> Przychodem co do zasady nie będą transfery z budżetu państwa lub samorządu ani z publicznych systemów ubezpieczeń (np. dotacje na działalność oraz subsydia).
</t>
    </r>
    <r>
      <rPr>
        <sz val="11"/>
        <rFont val="Symbol"/>
        <family val="1"/>
        <charset val="2"/>
      </rPr>
      <t>®</t>
    </r>
    <r>
      <rPr>
        <sz val="11"/>
        <rFont val="Arial"/>
        <family val="2"/>
        <charset val="238"/>
      </rPr>
      <t xml:space="preserve"> Wszystkie przychody włącznie z dotacjami, subsydiami itp., wykaż we wpływach całkowitych w analizie trwałości finansowej projektu (arkusz 7. Trwałość).
</t>
    </r>
    <r>
      <rPr>
        <u/>
        <sz val="11"/>
        <rFont val="Arial"/>
        <family val="2"/>
        <charset val="238"/>
      </rPr>
      <t>UWAGA:</t>
    </r>
    <r>
      <rPr>
        <sz val="11"/>
        <rFont val="Arial"/>
        <family val="2"/>
        <charset val="238"/>
      </rPr>
      <t xml:space="preserve">
1.  Jeśli analizę przeprowadzasz </t>
    </r>
    <r>
      <rPr>
        <b/>
        <sz val="11"/>
        <rFont val="Arial"/>
        <family val="2"/>
        <charset val="238"/>
      </rPr>
      <t xml:space="preserve">metodą złożoną, wypełnij niebieskie pola. </t>
    </r>
    <r>
      <rPr>
        <sz val="11"/>
        <rFont val="Arial"/>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</si>
  <si>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</si>
  <si>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</si>
  <si>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</si>
  <si>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</si>
  <si>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</si>
  <si>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</si>
  <si>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</si>
  <si>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</si>
  <si>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</si>
  <si>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</si>
  <si>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</si>
  <si>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rPr>
        <b/>
        <u/>
        <sz val="11"/>
        <rFont val="Arial CE"/>
        <charset val="238"/>
      </rPr>
      <t xml:space="preserve">INSTRUKCJA:
</t>
    </r>
    <r>
      <rPr>
        <sz val="11"/>
        <rFont val="Arial CE"/>
        <family val="2"/>
        <charset val="238"/>
      </rPr>
      <t xml:space="preserve">
W arkuszu przedstaw koszty operacyjne generowane przez projekt. Są one niezbędne dla ustalenia wskaźników efektywności finansowej. Definicję kosztu operacyjnego znajdziesz w wytycznych dot. projektów inwestycyjnych → Wykaz pojęć – koszty operacyjne.
</t>
    </r>
    <r>
      <rPr>
        <u/>
        <sz val="11"/>
        <rFont val="Arial CE"/>
        <charset val="238"/>
      </rPr>
      <t xml:space="preserve">Ważne informacje:
</t>
    </r>
    <r>
      <rPr>
        <sz val="11"/>
        <rFont val="Symbol"/>
        <family val="1"/>
        <charset val="2"/>
      </rPr>
      <t>®</t>
    </r>
    <r>
      <rPr>
        <sz val="11"/>
        <rFont val="Arial CE"/>
        <charset val="238"/>
      </rPr>
      <t xml:space="preserve"> W polu opisowym przedstaw uzasadnienie dla rodzaju i wielkości wskazanych kosztów.
</t>
    </r>
    <r>
      <rPr>
        <sz val="11"/>
        <rFont val="Symbol"/>
        <family val="1"/>
        <charset val="2"/>
      </rPr>
      <t>®</t>
    </r>
    <r>
      <rPr>
        <sz val="11"/>
        <rFont val="Arial CE"/>
        <charset val="238"/>
      </rPr>
      <t xml:space="preserve"> Nie  wykazuj tu kosztów amortyzacji, rezerw na nieprzewidziane wydatki, kosztów finansowania (np. odsetek od kredytów), </t>
    </r>
    <r>
      <rPr>
        <b/>
        <sz val="11"/>
        <rFont val="Arial CE"/>
        <charset val="238"/>
      </rPr>
      <t>ani kosztów pośrednich</t>
    </r>
    <r>
      <rPr>
        <sz val="11"/>
        <rFont val="Arial CE"/>
        <charset val="238"/>
      </rPr>
      <t xml:space="preserve">.
</t>
    </r>
    <r>
      <rPr>
        <sz val="11"/>
        <rFont val="Symbol"/>
        <family val="1"/>
        <charset val="2"/>
      </rPr>
      <t>®</t>
    </r>
    <r>
      <rPr>
        <sz val="11"/>
        <rFont val="Arial CE"/>
        <charset val="238"/>
      </rPr>
      <t xml:space="preserve"> Podatki bezpośrednie (m.in. podatek od nieruchomości) możesz uwzględnić w ramach koszów, jeśli stanowią one faktyczny koszt operacyjny ponoszony w związku z funkcjonowaniem projektu oraz istnieje możliwość ich skwantyfikowania</t>
    </r>
    <r>
      <rPr>
        <u/>
        <sz val="11"/>
        <rFont val="Arial CE"/>
        <charset val="238"/>
      </rPr>
      <t>.</t>
    </r>
    <r>
      <rPr>
        <sz val="11"/>
        <rFont val="Arial CE"/>
        <family val="2"/>
        <charset val="238"/>
      </rPr>
      <t xml:space="preserve">
</t>
    </r>
    <r>
      <rPr>
        <u/>
        <sz val="11"/>
        <rFont val="Arial CE"/>
        <charset val="238"/>
      </rPr>
      <t>UWAGA:</t>
    </r>
    <r>
      <rPr>
        <sz val="11"/>
        <rFont val="Arial CE"/>
        <family val="2"/>
        <charset val="238"/>
      </rPr>
      <t xml:space="preserve">
1.  Jeśli analizę przeprowadzasz </t>
    </r>
    <r>
      <rPr>
        <b/>
        <sz val="11"/>
        <rFont val="Arial CE"/>
        <charset val="238"/>
      </rPr>
      <t xml:space="preserve">metodą złożoną, wypełnij niebieskie pola. </t>
    </r>
    <r>
      <rPr>
        <sz val="11"/>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</si>
  <si>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</si>
  <si>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</si>
  <si>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</si>
  <si>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</si>
  <si>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</si>
  <si>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</si>
  <si>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</si>
  <si>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</si>
  <si>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</si>
  <si>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</si>
  <si>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</si>
  <si>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</si>
  <si>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</si>
  <si>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</si>
  <si>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rPr>
        <b/>
        <u/>
        <sz val="11"/>
        <color rgb="FF000000"/>
        <rFont val="Arial"/>
      </rPr>
      <t xml:space="preserve">INSTRUKCJA:
</t>
    </r>
    <r>
      <rPr>
        <sz val="11"/>
        <color rgb="FF000000"/>
        <rFont val="Arial"/>
      </rPr>
      <t xml:space="preserve">
W tym arkuszu przedstaw wyliczenie wartości rezydualnej. Definicję wartości rezydualnej znajdziesz w wytycznych dot. projektów inwestycyjnych → Wykaz pojęć – wartość rezydualna. Wzory tabel wynikowych uwzględniają obliczenie wartości rezydualnej w oparciu o bieżącą wartość netto przepływów pieniężnych, wygenerowanych przez projekt w latach wykraczających poza okres odniesienia. W sekcji UWAGA, znajdziesz informacje, w jaki sposób wypełnić tą część. Szczegóły odnajdziesz również w wytycznych dot. przygotowania projektów → Załącznik nr 4.
</t>
    </r>
    <r>
      <rPr>
        <u/>
        <sz val="11"/>
        <color rgb="FF000000"/>
        <rFont val="Arial"/>
      </rPr>
      <t xml:space="preserve">Ważne informacje:
</t>
    </r>
    <r>
      <rPr>
        <sz val="11"/>
        <color rgb="FF000000"/>
        <rFont val="Symbol"/>
      </rPr>
      <t>®</t>
    </r>
    <r>
      <rPr>
        <sz val="11"/>
        <color rgb="FF000000"/>
        <rFont val="Arial"/>
      </rPr>
      <t xml:space="preserve"> Jeśli przyjmiesz inną metodę liczenia wartości rezydualnej niż za pomocą przepływów finansowych, wskaż w założeniach (arkusz 1. Założenia) uzasadnienie. Uzasadnienie może np. wskazywać, że dany składnik projektu nie generuje przychodów, ani oszczędności kosztów operacyjnych</t>
    </r>
    <r>
      <rPr>
        <sz val="11"/>
        <rFont val="Arial"/>
        <family val="2"/>
        <charset val="238"/>
      </rPr>
      <t xml:space="preserve"> lub okres amortyzacji jest krótszy niż okres odniesienia analizy, zatem nie występuje pozostały okres ekonomicznego życia aktywów wykraczający poza okres odniesienia.</t>
    </r>
    <r>
      <rPr>
        <sz val="11"/>
        <color rgb="FFFF0000"/>
        <rFont val="Arial"/>
      </rPr>
      <t xml:space="preserve">
</t>
    </r>
    <r>
      <rPr>
        <sz val="11"/>
        <color rgb="FF000000"/>
        <rFont val="Symbol"/>
      </rPr>
      <t>®</t>
    </r>
    <r>
      <rPr>
        <sz val="11"/>
        <color rgb="FF000000"/>
        <rFont val="Arial"/>
      </rPr>
      <t xml:space="preserve"> Inną metodą liczenia wartości rezydualnej może być: wycena wartości aktywów trwałych netto, określona przy wykorzystaniu metody i okresu amortyzacji zgodnych z polityką rachunkowości beneficjenta/operatora.
</t>
    </r>
    <r>
      <rPr>
        <sz val="11"/>
        <color rgb="FF000000"/>
        <rFont val="Symbol"/>
      </rPr>
      <t>®</t>
    </r>
    <r>
      <rPr>
        <sz val="11"/>
        <color rgb="FF000000"/>
        <rFont val="Arial"/>
      </rPr>
      <t xml:space="preserve"> Jeśli projekt obejmuje budynki użyteczności publicznej w rozumieniu rozporządzenia Ministra Infrastruktury z dnia 12 kwietnia 2002 r. w sprawie warunków technicznych, jakim powinny odpowiadać budynki i ich usytuowanie (Dz. U. z 2022 r. poz. 1225) lub budynki mieszkalne wielorodzinne, które będą wykorzystywane w ten sam sposób po zakończeniu okresu odniesienia i nie ma możliwości potencjalnego osiągnięcia korzyści finansowej w wyniku ich sprzedaży, wartość rezydualną możesz wskazać „0”. Przedstaw w tym zakresie szczegółowe uzasadnienie w polu opisowym, w pierwszym arkuszu.
</t>
    </r>
    <r>
      <rPr>
        <u/>
        <sz val="11"/>
        <color rgb="FF000000"/>
        <rFont val="Arial"/>
      </rPr>
      <t xml:space="preserve">UWAGA:
</t>
    </r>
    <r>
      <rPr>
        <sz val="11"/>
        <color rgb="FF000000"/>
        <rFont val="Arial"/>
      </rPr>
      <t xml:space="preserve">1. W części tabeli dot. </t>
    </r>
    <r>
      <rPr>
        <b/>
        <sz val="11"/>
        <color rgb="FF000000"/>
        <rFont val="Arial"/>
      </rPr>
      <t xml:space="preserve">okresu odniesienia analizy finansowej </t>
    </r>
    <r>
      <rPr>
        <sz val="11"/>
        <color rgb="FF000000"/>
        <rFont val="Arial"/>
      </rPr>
      <t xml:space="preserve">uwzględnij przychody operacyjne (Tabela 3. Przychody) oraz koszty operacyjne (Tabela 4. Koszty operacyjne) dla wariantu </t>
    </r>
    <r>
      <rPr>
        <b/>
        <sz val="11"/>
        <color rgb="FF000000"/>
        <rFont val="Arial"/>
      </rPr>
      <t>wnioskowany projekt.</t>
    </r>
    <r>
      <rPr>
        <sz val="11"/>
        <color rgb="FF000000"/>
        <rFont val="Arial"/>
      </rPr>
      <t xml:space="preserve"> Przepływy pieniężne netto stanowią różnicę pomiędzy przychodami operacyjnymi a kosztami operacyjnymi.  Wprowadziliśmy już formuły, które ułatwią Ci identyfikację, z których miejsc należy brać dane.
</t>
    </r>
    <r>
      <rPr>
        <b/>
        <sz val="11"/>
        <color rgb="FF000000"/>
        <rFont val="Arial"/>
      </rPr>
      <t xml:space="preserve">
</t>
    </r>
    <r>
      <rPr>
        <sz val="11"/>
        <color rgb="FF000000"/>
        <rFont val="Arial"/>
      </rPr>
      <t xml:space="preserve">2. W części tabeli dot. </t>
    </r>
    <r>
      <rPr>
        <b/>
        <sz val="11"/>
        <color rgb="FF000000"/>
        <rFont val="Arial"/>
      </rPr>
      <t>pozostałego okresu ekonomicznego życia aktywów trwałych projektu</t>
    </r>
    <r>
      <rPr>
        <sz val="11"/>
        <color rgb="FF000000"/>
        <rFont val="Arial"/>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1"/>
        <color rgb="FF000000"/>
        <rFont val="Arial"/>
      </rPr>
      <t>a)</t>
    </r>
    <r>
      <rPr>
        <sz val="11"/>
        <color rgb="FF000000"/>
        <rFont val="Arial"/>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1"/>
        <color rgb="FF000000"/>
        <rFont val="Arial"/>
      </rPr>
      <t xml:space="preserve">b) </t>
    </r>
    <r>
      <rPr>
        <sz val="11"/>
        <color rgb="FF000000"/>
        <rFont val="Arial"/>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</si>
  <si>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</si>
  <si>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</si>
  <si>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</si>
  <si>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</si>
  <si>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</si>
  <si>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</si>
  <si>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</si>
  <si>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</si>
  <si>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</si>
  <si>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</si>
  <si>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</si>
  <si>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u/>
        <sz val="11"/>
        <rFont val="Arial"/>
        <family val="2"/>
        <charset val="238"/>
      </rPr>
      <t xml:space="preserve">INSTRUKCJA:
</t>
    </r>
    <r>
      <rPr>
        <sz val="11"/>
        <rFont val="Arial"/>
        <family val="2"/>
        <charset val="238"/>
      </rPr>
      <t xml:space="preserve">W arkuszu tym określ podstawowe wskaźniki efektywności finansowej projektu:
</t>
    </r>
    <r>
      <rPr>
        <sz val="11"/>
        <rFont val="Symbol"/>
        <family val="1"/>
        <charset val="2"/>
      </rPr>
      <t>®</t>
    </r>
    <r>
      <rPr>
        <sz val="11"/>
        <rFont val="Arial"/>
        <family val="2"/>
        <charset val="238"/>
      </rPr>
      <t xml:space="preserve"> Finansowa zaktualizowana wartość netto inwestycji (FNPV/C),
</t>
    </r>
    <r>
      <rPr>
        <sz val="11"/>
        <rFont val="Symbol"/>
        <family val="1"/>
        <charset val="2"/>
      </rPr>
      <t>®</t>
    </r>
    <r>
      <rPr>
        <sz val="11"/>
        <rFont val="Arial"/>
        <family val="2"/>
        <charset val="238"/>
      </rPr>
      <t xml:space="preserve"> Finansowa wewnętrzna stopa zwrotu z inwestycji (FRR/C).
Określenie tych wskaźników ma na celu wskazanie, iż dotacja została odpowiednio oszacowana i nie przynosi nadmiernych korzyści beneficjentowi projektu.
Co do zasady, dla projektu wymagającego dofinansowania z funduszy UE wskaźnik FNPV/C przed otrzymaniem wkładu z UE powinien mieć wartość ujemną, a FRR/C – wartość niższą od stopy dyskontowej użytej w analizie finansowej. Taka wartość wskaźników oznacza, że bieżąca wartość przyszłych przychodów nie pokrywa bieżącej wartości kosztów projektu.
Odstępstwo od tej zasady może wynikać np.:
</t>
    </r>
    <r>
      <rPr>
        <sz val="11"/>
        <rFont val="Symbol"/>
        <family val="1"/>
        <charset val="2"/>
      </rPr>
      <t>®</t>
    </r>
    <r>
      <rPr>
        <sz val="11"/>
        <rFont val="Arial"/>
        <family val="2"/>
        <charset val="238"/>
      </rPr>
      <t xml:space="preserve"> ze znacznego poziomu ryzyka związanego z wysokim poziomem innowacyjności,
</t>
    </r>
    <r>
      <rPr>
        <sz val="11"/>
        <rFont val="Symbol"/>
        <family val="1"/>
        <charset val="2"/>
      </rPr>
      <t>®</t>
    </r>
    <r>
      <rPr>
        <sz val="11"/>
        <rFont val="Arial"/>
        <family val="2"/>
        <charset val="238"/>
      </rPr>
      <t xml:space="preserve"> z objęcia projektu pomocą publiczną,
</t>
    </r>
    <r>
      <rPr>
        <sz val="11"/>
        <rFont val="Symbol"/>
        <family val="1"/>
        <charset val="2"/>
      </rPr>
      <t>®</t>
    </r>
    <r>
      <rPr>
        <sz val="11"/>
        <rFont val="Arial"/>
        <family val="2"/>
        <charset val="238"/>
      </rPr>
      <t xml:space="preserve"> z powstania oszczędności kosztów w wyniku realizacji projektów dot. szeroko rozumianego podniesienia efektywności energetycznej budynków.
</t>
    </r>
    <r>
      <rPr>
        <b/>
        <sz val="11"/>
        <rFont val="Arial"/>
        <family val="2"/>
        <charset val="238"/>
      </rPr>
      <t>Uzasadnienie w zakresie przekroczenia wskaźników efektywności finansowej przedstaw w polu opisowym w arkuszu 1. Założenia (Pozostałe istotne założenia dla przeprowadzonych analiz)</t>
    </r>
    <r>
      <rPr>
        <sz val="11"/>
        <rFont val="Arial"/>
        <family val="2"/>
        <charset val="238"/>
      </rPr>
      <t xml:space="preserve">.
</t>
    </r>
    <r>
      <rPr>
        <b/>
        <sz val="11"/>
        <rFont val="Arial"/>
        <family val="2"/>
        <charset val="238"/>
      </rPr>
      <t xml:space="preserve">
</t>
    </r>
    <r>
      <rPr>
        <u/>
        <sz val="11"/>
        <rFont val="Arial"/>
        <family val="2"/>
        <charset val="238"/>
      </rPr>
      <t>UWAGA:</t>
    </r>
    <r>
      <rPr>
        <b/>
        <sz val="11"/>
        <rFont val="Arial"/>
        <family val="2"/>
        <charset val="238"/>
      </rPr>
      <t xml:space="preserve">
1. Wypełnij TYLKO niebieskie pola. </t>
    </r>
    <r>
      <rPr>
        <sz val="11"/>
        <rFont val="Arial"/>
        <family val="2"/>
        <charset val="238"/>
      </rPr>
      <t>Pozostałe wiersze mają wprowadzone formuły - dane wyliczą się same.
2. Jako nakłady inwestycyjne ogółem wskaż wszystkie wydatki jakie będą ponoszone w projekcie łącznie z kosztami pośrednimi, wydatkami dot. kampani edukacyjnej, kosztami dokumentacji i nadzoru oraz innymi kosztami - będą to co do zasady wydatki ogółem wskazane w polu F.1. Źródła finansowania wydatków, Kwota wydatków ogółem, wiersz 3 (jednak bez podatku VAT, jeśli jest on niekwalifikowany).
3. Jeśli do wyliczenia wartości zdyskontowanej stosujesz formułę MS Excel "NPV" pamiętaj, aby w nawiasie jako zakres wskazać lata od roku 2. Pierwszy rok należy osobno dodać do całej formuły.</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</si>
  <si>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</si>
  <si>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</si>
  <si>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</si>
  <si>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</si>
  <si>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</si>
  <si>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</si>
  <si>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</si>
  <si>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</si>
  <si>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</si>
  <si>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</si>
  <si>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</si>
  <si>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</si>
  <si>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</si>
  <si>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</si>
  <si>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</si>
  <si>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</si>
  <si>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</si>
  <si>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</si>
  <si>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</si>
  <si>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</si>
  <si>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</si>
  <si>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</si>
  <si>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</si>
  <si>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</si>
  <si>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</si>
  <si>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</si>
  <si>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</si>
  <si>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</si>
  <si>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</si>
  <si>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</si>
  <si>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</si>
  <si>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</si>
  <si>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</si>
  <si>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</si>
  <si>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</si>
  <si>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</si>
  <si>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</si>
  <si>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</si>
  <si>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</si>
  <si>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</si>
  <si>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</si>
  <si>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</si>
  <si>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</si>
  <si>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</si>
  <si>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</si>
  <si>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</si>
  <si>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</si>
  <si>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</si>
  <si>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</si>
  <si>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</si>
  <si>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</si>
  <si>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</si>
  <si>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</si>
  <si>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</si>
  <si>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</si>
  <si>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</si>
  <si>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</si>
  <si>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</si>
  <si>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</si>
  <si>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</si>
  <si>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</si>
  <si>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</si>
  <si>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</si>
  <si>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</si>
  <si>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</si>
  <si>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</si>
  <si>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</si>
  <si>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</si>
  <si>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r>
      <rPr>
        <b/>
        <u/>
        <sz val="11"/>
        <rFont val="Arial"/>
        <family val="2"/>
        <charset val="238"/>
      </rPr>
      <t xml:space="preserve">INSTRUKCJA:
</t>
    </r>
    <r>
      <rPr>
        <sz val="11"/>
        <rFont val="Arial"/>
        <family val="2"/>
        <charset val="238"/>
      </rPr>
      <t>W arkuszu tym wypełnij rachunek zysków i strat oraz rachunek przepływów pieniężnych zgodnie z ustawą o rachunkowości w zakresie jej obowiązywania dla okresu analizy.
Celem sporządzenia tych tabel jest wykazanie trwałości finansowej projektu oraz beneficjenta/operatora/partnera poprzez analizę zasobów finansowych projektu, zgodnie z wytycznymi dot. przygotowania projektu → część dot. analizy trwałości finansowej.
Projekt uznaje się za trwały finansowo, jeśli saldo niezdyskontowanych, skumulowanych przepływów pieniężnych generowanych przez projekt, z uwzględnieniem dofinansowania projektu z funduszy UE jest większe lub równe 0. Oznacza to, że wpływy i wydatki w okresie odniesienia zostały zaplanowane tak, aby Twoja inwestycja miała zapewnioną płynność finansową.
Jeśli środki pieniężne na koniec okresu osiągają w którymkolwiek roku wartości ujemne, określ źródło pokrycia deficytu. Szczegóły w tym zakresie wskaż z polu C.1 wniosku, w odpowiednim punkcie.</t>
    </r>
  </si>
  <si>
    <r>
      <rPr>
        <b/>
        <u/>
        <sz val="11"/>
        <color rgb="FF000000"/>
        <rFont val="Arial"/>
      </rPr>
      <t xml:space="preserve">INSTRUKCJA:
</t>
    </r>
    <r>
      <rPr>
        <sz val="11"/>
        <color rgb="FF000000"/>
        <rFont val="Arial"/>
      </rPr>
      <t xml:space="preserve">
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t>
    </r>
    <r>
      <rPr>
        <sz val="11"/>
        <color rgb="FF000000"/>
        <rFont val="Symbol"/>
      </rPr>
      <t>®</t>
    </r>
    <r>
      <rPr>
        <sz val="11"/>
        <color rgb="FF000000"/>
        <rFont val="Arial"/>
      </rPr>
      <t xml:space="preserve">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t>
    </r>
    <r>
      <rPr>
        <sz val="11"/>
        <color rgb="FF000000"/>
        <rFont val="Symbol"/>
      </rPr>
      <t>®</t>
    </r>
    <r>
      <rPr>
        <sz val="11"/>
        <color rgb="FF000000"/>
        <rFont val="Arial"/>
      </rPr>
      <t xml:space="preserve"> korzyści z projektu możesz zaprezentować w wartościach pieniężnych.  
</t>
    </r>
    <r>
      <rPr>
        <b/>
        <sz val="11"/>
        <color rgb="FF000000"/>
        <rFont val="Arial"/>
      </rPr>
      <t>Uzupełnij arkusz o niezbędne tabele.</t>
    </r>
    <r>
      <rPr>
        <sz val="11"/>
        <color rgb="FF000000"/>
        <rFont val="Arial"/>
      </rPr>
      <t> 
2. W innym wypadku</t>
    </r>
    <r>
      <rPr>
        <sz val="11"/>
        <rFont val="Arial"/>
        <family val="2"/>
        <charset val="238"/>
      </rPr>
      <t xml:space="preserve"> przeprowadź analize ekonomiczną w sposób uproszczony - </t>
    </r>
    <r>
      <rPr>
        <sz val="11"/>
        <color rgb="FF000000"/>
        <rFont val="Arial"/>
      </rPr>
      <t xml:space="preserve">czynniki społeczno-gospodarcze okreś ilościowo i jakościowo, biorąc pod uwagę wszystkie istotne społeczne, ekonomiczne i środowiskowe skutki realizacji projektu. 
3. W polu opisowym poniżej przedstaw wnioski z przeprowadzonej analizy. </t>
    </r>
    <r>
      <rPr>
        <sz val="11"/>
        <rFont val="Arial"/>
        <family val="2"/>
        <charset val="238"/>
      </rPr>
      <t xml:space="preserve">Wskaż tutaj również uzasadnienie dlaczego Twoja analiza ekonomiczna jest uproszczona.
</t>
    </r>
  </si>
  <si>
    <t>Wnioski z analizy ekonomicznej: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</si>
</sst>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zł&quot;;[Red]\-#,##0.00\ &quot;zł&quot;"/>
    <numFmt numFmtId="44" formatCode="_-* #,##0.00\ &quot;zł&quot;_-;\-* #,##0.00\ &quot;zł&quot;_-;_-* &quot;-&quot;??\ &quot;zł&quot;_-;_-@_-"/>
    <numFmt numFmtId="43" formatCode="_-* #,##0.00\ _z_ł_-;\-* #,##0.00\ _z_ł_-;_-* &quot;-&quot;??\ _z_ł_-;_-@_-"/>
    <numFmt numFmtId="164" formatCode="0.0%"/>
    <numFmt numFmtId="165" formatCode="_-* #,##0\ _z_ł_-;\-* #,##0\ _z_ł_-;_-* &quot;-&quot;??\ _z_ł_-;_-@_-"/>
    <numFmt numFmtId="166" formatCode="_-* #,##0.00\ [$€-1]_-;\-* #,##0.00\ [$€-1]_-;_-* &quot;-&quot;??\ [$€-1]_-"/>
    <numFmt numFmtId="167" formatCode="0.0000"/>
  </numFmts>
  <fonts count="42">
    <font>
      <sz val="10"/>
      <name val="Arial CE"/>
      <charset val="238"/>
    </font>
    <font>
      <sz val="10"/>
      <name val="Arial CE"/>
      <charset val="238"/>
    </font>
    <font>
      <sz val="8"/>
      <name val="Arial CE"/>
      <charset val="238"/>
    </font>
    <font>
      <i/>
      <sz val="10"/>
      <name val="Arial"/>
      <family val="2"/>
    </font>
    <font>
      <sz val="10"/>
      <name val="Arial CE"/>
      <charset val="238"/>
    </font>
    <font>
      <sz val="10"/>
      <name val="Arial"/>
      <family val="2"/>
      <charset val="238"/>
    </font>
    <font>
      <sz val="14"/>
      <name val="Arial"/>
      <family val="2"/>
      <charset val="238"/>
    </font>
    <font>
      <b/>
      <sz val="36"/>
      <color theme="1"/>
      <name val="Arial"/>
      <family val="2"/>
      <charset val="238"/>
    </font>
    <font>
      <i/>
      <sz val="12"/>
      <color theme="1"/>
      <name val="Arial"/>
      <family val="2"/>
      <charset val="238"/>
    </font>
    <font>
      <sz val="12"/>
      <color theme="1"/>
      <name val="Arial"/>
      <family val="2"/>
      <charset val="238"/>
    </font>
    <font>
      <i/>
      <sz val="16"/>
      <color theme="1"/>
      <name val="Arial"/>
      <family val="2"/>
      <charset val="238"/>
    </font>
    <font>
      <sz val="16"/>
      <color theme="1"/>
      <name val="Arial"/>
      <family val="2"/>
      <charset val="238"/>
    </font>
    <font>
      <b/>
      <sz val="14"/>
      <name val="Arial"/>
      <family val="2"/>
      <charset val="238"/>
    </font>
    <font>
      <sz val="14"/>
      <name val="Symbol"/>
      <family val="1"/>
      <charset val="2"/>
    </font>
    <font>
      <sz val="14"/>
      <name val="Arial"/>
      <family val="1"/>
      <charset val="2"/>
    </font>
    <font>
      <u/>
      <sz val="10"/>
      <color theme="10"/>
      <name val="Arial CE"/>
      <charset val="238"/>
    </font>
    <font>
      <u/>
      <sz val="14"/>
      <color theme="10"/>
      <name val="Arial CE"/>
      <charset val="238"/>
    </font>
    <font>
      <u/>
      <sz val="14"/>
      <color theme="10"/>
      <name val="Arial"/>
      <family val="2"/>
      <charset val="238"/>
    </font>
    <font>
      <sz val="11"/>
      <name val="Arial CE"/>
      <charset val="238"/>
    </font>
    <font>
      <b/>
      <sz val="11"/>
      <name val="Arial CE"/>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1"/>
      <color rgb="FF00B050"/>
      <name val="Arial"/>
      <family val="2"/>
      <charset val="238"/>
    </font>
    <font>
      <b/>
      <u/>
      <sz val="11"/>
      <name val="Arial"/>
      <family val="2"/>
      <charset val="238"/>
    </font>
    <font>
      <sz val="11"/>
      <color rgb="FF00B050"/>
      <name val="Arial"/>
      <family val="2"/>
      <charset val="238"/>
    </font>
    <font>
      <sz val="11"/>
      <color rgb="FFFF0000"/>
      <name val="Arial"/>
      <family val="2"/>
      <charset val="238"/>
    </font>
    <font>
      <b/>
      <u/>
      <sz val="11"/>
      <name val="Arial CE"/>
      <charset val="238"/>
    </font>
    <font>
      <u/>
      <sz val="11"/>
      <name val="Arial CE"/>
      <charset val="238"/>
    </font>
    <font>
      <sz val="11"/>
      <name val="Symbol"/>
      <family val="1"/>
      <charset val="2"/>
    </font>
    <font>
      <u/>
      <sz val="11"/>
      <name val="Arial"/>
      <family val="2"/>
      <charset val="238"/>
    </font>
    <font>
      <sz val="11"/>
      <name val="Arial CE"/>
      <family val="2"/>
      <charset val="238"/>
    </font>
    <font>
      <b/>
      <sz val="11"/>
      <name val="Arial CE"/>
      <family val="2"/>
      <charset val="238"/>
    </font>
    <font>
      <sz val="11"/>
      <color indexed="9"/>
      <name val="Arial"/>
      <family val="2"/>
      <charset val="238"/>
    </font>
    <font>
      <sz val="11"/>
      <name val="Arial"/>
      <family val="1"/>
      <charset val="2"/>
    </font>
    <font>
      <b/>
      <u/>
      <sz val="11"/>
      <color rgb="FF000000"/>
      <name val="Arial"/>
    </font>
    <font>
      <sz val="11"/>
      <color rgb="FF000000"/>
      <name val="Arial"/>
    </font>
    <font>
      <u/>
      <sz val="11"/>
      <color rgb="FF000000"/>
      <name val="Arial"/>
    </font>
    <font>
      <sz val="11"/>
      <color rgb="FF000000"/>
      <name val="Symbol"/>
    </font>
    <font>
      <sz val="11"/>
      <color rgb="FFFF0000"/>
      <name val="Arial"/>
    </font>
    <font>
      <b/>
      <sz val="11"/>
      <color rgb="FF000000"/>
      <name val="Arial"/>
    </font>
  </fonts>
  <fills count="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8">
    <xf numFmtId="0" fontId="0" fillId="0" borderId="0"/>
    <xf numFmtId="43"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266">
    <xf numFmtId="0" fontId="0" fillId="0" borderId="0" xfId="0"/>
    <xf numFmtId="0" fontId="5" fillId="0" borderId="0" xfId="0" applyFont="1"/>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vertical="center"/>
    </xf>
    <xf numFmtId="0" fontId="9" fillId="0" borderId="18"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wrapText="1"/>
    </xf>
    <xf numFmtId="0" fontId="6" fillId="0" borderId="0" xfId="0" applyFont="1"/>
    <xf numFmtId="0" fontId="12" fillId="7" borderId="23" xfId="0" applyFont="1" applyFill="1" applyBorder="1" applyAlignment="1">
      <alignment vertical="center"/>
    </xf>
    <xf numFmtId="0" fontId="14" fillId="0" borderId="24" xfId="0" applyFont="1" applyBorder="1" applyAlignment="1">
      <alignment vertical="center" wrapText="1"/>
    </xf>
    <xf numFmtId="0" fontId="6" fillId="0" borderId="25" xfId="0" applyFont="1" applyBorder="1"/>
    <xf numFmtId="0" fontId="6" fillId="0" borderId="24" xfId="0" applyFont="1" applyBorder="1"/>
    <xf numFmtId="0" fontId="14" fillId="0" borderId="25" xfId="0" applyFont="1" applyBorder="1" applyAlignment="1">
      <alignment wrapText="1"/>
    </xf>
    <xf numFmtId="0" fontId="17" fillId="0" borderId="25" xfId="7" applyFont="1" applyBorder="1" applyAlignment="1">
      <alignment wrapText="1"/>
    </xf>
    <xf numFmtId="0" fontId="6" fillId="0" borderId="25" xfId="0" applyFont="1" applyBorder="1" applyAlignment="1">
      <alignment wrapText="1"/>
    </xf>
    <xf numFmtId="0" fontId="16" fillId="0" borderId="25" xfId="7" applyFont="1" applyBorder="1" applyAlignment="1">
      <alignment vertical="top" wrapText="1"/>
    </xf>
    <xf numFmtId="0" fontId="6" fillId="0" borderId="24" xfId="0" applyFont="1" applyBorder="1" applyAlignment="1">
      <alignment vertical="center" wrapText="1"/>
    </xf>
    <xf numFmtId="0" fontId="21" fillId="0" borderId="0" xfId="0" applyFont="1" applyAlignment="1">
      <alignment wrapText="1"/>
    </xf>
    <xf numFmtId="0" fontId="21" fillId="0" borderId="0" xfId="0" applyFont="1" applyAlignment="1">
      <alignment horizontal="center" wrapText="1"/>
    </xf>
    <xf numFmtId="0" fontId="20" fillId="2"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3" borderId="1" xfId="0" applyFont="1" applyFill="1" applyBorder="1" applyAlignment="1">
      <alignment vertical="center" wrapText="1"/>
    </xf>
    <xf numFmtId="0" fontId="21" fillId="0" borderId="1" xfId="0" applyFont="1" applyBorder="1" applyAlignment="1">
      <alignment wrapText="1"/>
    </xf>
    <xf numFmtId="0" fontId="20" fillId="3" borderId="1" xfId="0" applyFont="1" applyFill="1" applyBorder="1" applyAlignment="1">
      <alignment vertical="center" wrapText="1"/>
    </xf>
    <xf numFmtId="0" fontId="20" fillId="3" borderId="5" xfId="0" applyFont="1" applyFill="1" applyBorder="1" applyAlignment="1">
      <alignment vertical="center" wrapText="1"/>
    </xf>
    <xf numFmtId="0" fontId="21" fillId="3" borderId="5" xfId="0" applyFont="1" applyFill="1" applyBorder="1" applyAlignment="1">
      <alignment vertical="center" wrapText="1"/>
    </xf>
    <xf numFmtId="9" fontId="21" fillId="3" borderId="1" xfId="3" applyFont="1" applyFill="1" applyBorder="1" applyAlignment="1">
      <alignment vertical="center" wrapText="1"/>
    </xf>
    <xf numFmtId="44" fontId="21" fillId="3" borderId="1" xfId="6" applyFont="1" applyFill="1" applyBorder="1" applyAlignment="1">
      <alignment vertical="center" wrapText="1"/>
    </xf>
    <xf numFmtId="0" fontId="20" fillId="0" borderId="1" xfId="0" applyFont="1" applyBorder="1" applyAlignment="1">
      <alignment wrapText="1"/>
    </xf>
    <xf numFmtId="0" fontId="20" fillId="3" borderId="1" xfId="0" applyFont="1" applyFill="1" applyBorder="1" applyAlignment="1">
      <alignment wrapText="1"/>
    </xf>
    <xf numFmtId="0" fontId="21" fillId="4" borderId="0" xfId="0" applyFont="1" applyFill="1" applyAlignment="1">
      <alignment wrapText="1"/>
    </xf>
    <xf numFmtId="0" fontId="21" fillId="4" borderId="0" xfId="0" applyFont="1" applyFill="1" applyAlignment="1">
      <alignment horizontal="center" vertical="center" wrapText="1"/>
    </xf>
    <xf numFmtId="0" fontId="21" fillId="0" borderId="0" xfId="0" applyFont="1" applyAlignment="1">
      <alignment horizontal="center" vertical="center" wrapText="1"/>
    </xf>
    <xf numFmtId="0" fontId="20" fillId="2" borderId="12" xfId="0" applyFont="1" applyFill="1" applyBorder="1" applyAlignment="1">
      <alignment horizontal="center" wrapText="1"/>
    </xf>
    <xf numFmtId="0" fontId="20" fillId="2" borderId="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0" borderId="6" xfId="0" applyFont="1" applyBorder="1" applyAlignment="1">
      <alignment wrapText="1"/>
    </xf>
    <xf numFmtId="0" fontId="21" fillId="0" borderId="5" xfId="0" applyFont="1" applyBorder="1" applyAlignment="1">
      <alignment wrapText="1"/>
    </xf>
    <xf numFmtId="0" fontId="21" fillId="0" borderId="7" xfId="0" applyFont="1" applyBorder="1" applyAlignment="1">
      <alignment wrapText="1"/>
    </xf>
    <xf numFmtId="0" fontId="21" fillId="0" borderId="3" xfId="0" applyFont="1" applyBorder="1" applyAlignment="1">
      <alignment wrapText="1"/>
    </xf>
    <xf numFmtId="0" fontId="21" fillId="0" borderId="8" xfId="0" applyFont="1" applyBorder="1" applyAlignment="1">
      <alignment wrapText="1"/>
    </xf>
    <xf numFmtId="0" fontId="21" fillId="0" borderId="2" xfId="0" applyFont="1" applyBorder="1" applyAlignment="1">
      <alignment wrapText="1"/>
    </xf>
    <xf numFmtId="0" fontId="20" fillId="2" borderId="12"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4" xfId="0" applyFont="1" applyFill="1" applyBorder="1" applyAlignment="1">
      <alignment horizontal="left" vertical="center"/>
    </xf>
    <xf numFmtId="0" fontId="20" fillId="2" borderId="13" xfId="0" applyFont="1" applyFill="1" applyBorder="1" applyAlignment="1">
      <alignment horizontal="left" vertical="center"/>
    </xf>
    <xf numFmtId="0" fontId="21" fillId="0" borderId="0" xfId="0" applyFont="1" applyAlignment="1">
      <alignment horizontal="left" vertical="center"/>
    </xf>
    <xf numFmtId="44" fontId="21" fillId="0" borderId="6" xfId="6" applyFont="1" applyFill="1" applyBorder="1" applyAlignment="1">
      <alignment horizontal="left" vertical="center" wrapText="1"/>
    </xf>
    <xf numFmtId="44" fontId="21" fillId="0" borderId="1" xfId="6" applyFont="1" applyFill="1" applyBorder="1" applyAlignment="1">
      <alignment horizontal="left" vertical="center"/>
    </xf>
    <xf numFmtId="44" fontId="21" fillId="7" borderId="1" xfId="6" applyFont="1" applyFill="1" applyBorder="1" applyAlignment="1">
      <alignment horizontal="left" vertical="center"/>
    </xf>
    <xf numFmtId="44" fontId="21" fillId="7" borderId="5" xfId="6" applyFont="1" applyFill="1" applyBorder="1" applyAlignment="1">
      <alignment horizontal="left" vertical="center"/>
    </xf>
    <xf numFmtId="44" fontId="21" fillId="0" borderId="0" xfId="6" applyFont="1" applyAlignment="1">
      <alignment horizontal="left" vertical="center"/>
    </xf>
    <xf numFmtId="44" fontId="21" fillId="0" borderId="5" xfId="6" applyFont="1" applyFill="1" applyBorder="1" applyAlignment="1">
      <alignment horizontal="left" vertical="center"/>
    </xf>
    <xf numFmtId="44" fontId="21" fillId="0" borderId="7" xfId="6" applyFont="1" applyFill="1" applyBorder="1" applyAlignment="1">
      <alignment horizontal="left" vertical="center" wrapText="1"/>
    </xf>
    <xf numFmtId="44" fontId="21" fillId="0" borderId="3" xfId="6" applyFont="1" applyFill="1" applyBorder="1" applyAlignment="1">
      <alignment horizontal="left" vertical="center"/>
    </xf>
    <xf numFmtId="44" fontId="21" fillId="0" borderId="8" xfId="6" applyFont="1" applyFill="1" applyBorder="1" applyAlignment="1">
      <alignment horizontal="left" vertical="center"/>
    </xf>
    <xf numFmtId="44" fontId="21" fillId="0" borderId="0" xfId="6" applyFont="1" applyFill="1" applyBorder="1" applyAlignment="1">
      <alignment vertical="center" wrapText="1"/>
    </xf>
    <xf numFmtId="44" fontId="21" fillId="0" borderId="0" xfId="6" applyFont="1" applyFill="1" applyBorder="1" applyAlignment="1">
      <alignment horizontal="center" vertical="center"/>
    </xf>
    <xf numFmtId="44" fontId="21" fillId="0" borderId="0" xfId="6" applyFont="1" applyFill="1" applyBorder="1" applyAlignment="1">
      <alignment vertical="center"/>
    </xf>
    <xf numFmtId="44" fontId="21" fillId="0" borderId="0" xfId="6" applyFont="1" applyAlignment="1">
      <alignment vertical="center"/>
    </xf>
    <xf numFmtId="0" fontId="20" fillId="0" borderId="0" xfId="0" applyFont="1" applyAlignment="1">
      <alignment vertical="center"/>
    </xf>
    <xf numFmtId="0" fontId="21" fillId="0" borderId="0" xfId="0" applyFont="1" applyAlignment="1">
      <alignment horizontal="left"/>
    </xf>
    <xf numFmtId="0" fontId="21" fillId="0" borderId="6" xfId="0" applyFont="1" applyBorder="1" applyAlignment="1">
      <alignment horizontal="left" vertical="center" wrapText="1"/>
    </xf>
    <xf numFmtId="0" fontId="21" fillId="0" borderId="1" xfId="0" applyFont="1" applyBorder="1" applyAlignment="1">
      <alignment horizontal="left" vertical="center"/>
    </xf>
    <xf numFmtId="3" fontId="21" fillId="0" borderId="1" xfId="0" applyNumberFormat="1" applyFont="1" applyBorder="1" applyAlignment="1">
      <alignment horizontal="left" vertical="center"/>
    </xf>
    <xf numFmtId="3" fontId="21" fillId="0" borderId="5" xfId="0" applyNumberFormat="1" applyFont="1" applyBorder="1" applyAlignment="1">
      <alignment horizontal="left" vertical="center"/>
    </xf>
    <xf numFmtId="165" fontId="21" fillId="0" borderId="0" xfId="1" applyNumberFormat="1" applyFont="1" applyFill="1" applyBorder="1" applyAlignment="1">
      <alignment horizontal="left"/>
    </xf>
    <xf numFmtId="0" fontId="21" fillId="0" borderId="6" xfId="0" applyFont="1" applyBorder="1" applyAlignment="1">
      <alignment horizontal="left" vertical="center"/>
    </xf>
    <xf numFmtId="0" fontId="22" fillId="0" borderId="6" xfId="0" applyFont="1" applyBorder="1" applyAlignment="1">
      <alignment horizontal="left" vertical="center"/>
    </xf>
    <xf numFmtId="3" fontId="22" fillId="0" borderId="1" xfId="0" applyNumberFormat="1" applyFont="1" applyBorder="1" applyAlignment="1">
      <alignment horizontal="left" vertical="center"/>
    </xf>
    <xf numFmtId="3" fontId="22" fillId="0" borderId="5" xfId="0" applyNumberFormat="1" applyFont="1" applyBorder="1" applyAlignment="1">
      <alignment horizontal="left" vertical="center"/>
    </xf>
    <xf numFmtId="165" fontId="23" fillId="0" borderId="0" xfId="1" applyNumberFormat="1" applyFont="1" applyFill="1" applyBorder="1" applyAlignment="1">
      <alignment horizontal="left"/>
    </xf>
    <xf numFmtId="0" fontId="22" fillId="0" borderId="0" xfId="0" applyFont="1" applyAlignment="1">
      <alignment horizontal="left" vertical="center"/>
    </xf>
    <xf numFmtId="0" fontId="20" fillId="0" borderId="7" xfId="0" applyFont="1" applyBorder="1" applyAlignment="1">
      <alignment horizontal="left"/>
    </xf>
    <xf numFmtId="3" fontId="20" fillId="0" borderId="3" xfId="1" applyNumberFormat="1" applyFont="1" applyBorder="1" applyAlignment="1">
      <alignment horizontal="left"/>
    </xf>
    <xf numFmtId="3" fontId="20" fillId="0" borderId="8" xfId="1" applyNumberFormat="1" applyFont="1" applyBorder="1" applyAlignment="1">
      <alignment horizontal="left"/>
    </xf>
    <xf numFmtId="165" fontId="20" fillId="0" borderId="0" xfId="1" applyNumberFormat="1" applyFont="1" applyFill="1" applyBorder="1" applyAlignment="1">
      <alignment horizontal="left"/>
    </xf>
    <xf numFmtId="0" fontId="20" fillId="0" borderId="0" xfId="0" applyFont="1"/>
    <xf numFmtId="165" fontId="20" fillId="0" borderId="0" xfId="1" applyNumberFormat="1" applyFont="1" applyBorder="1"/>
    <xf numFmtId="165" fontId="20" fillId="0" borderId="0" xfId="1" applyNumberFormat="1" applyFont="1" applyFill="1" applyBorder="1"/>
    <xf numFmtId="0" fontId="21" fillId="0" borderId="0" xfId="0" applyFont="1" applyAlignment="1">
      <alignment vertical="center"/>
    </xf>
    <xf numFmtId="0" fontId="24" fillId="0" borderId="0" xfId="0" applyFont="1"/>
    <xf numFmtId="165" fontId="24" fillId="0" borderId="0" xfId="1" applyNumberFormat="1" applyFont="1" applyBorder="1"/>
    <xf numFmtId="165" fontId="24" fillId="0" borderId="0" xfId="1" applyNumberFormat="1" applyFont="1" applyFill="1" applyBorder="1"/>
    <xf numFmtId="44" fontId="21" fillId="0" borderId="0" xfId="6" applyFont="1" applyFill="1" applyBorder="1"/>
    <xf numFmtId="0" fontId="26" fillId="0" borderId="0" xfId="0" applyFont="1"/>
    <xf numFmtId="0" fontId="27" fillId="0" borderId="0" xfId="0" applyFont="1" applyAlignment="1">
      <alignment vertical="center"/>
    </xf>
    <xf numFmtId="0" fontId="26" fillId="0" borderId="0" xfId="0" applyFont="1" applyAlignment="1">
      <alignment vertical="center"/>
    </xf>
    <xf numFmtId="44" fontId="18" fillId="7" borderId="1" xfId="6" applyFont="1" applyFill="1" applyBorder="1" applyAlignment="1">
      <alignment vertical="center"/>
    </xf>
    <xf numFmtId="44" fontId="18" fillId="7" borderId="5" xfId="6" applyFont="1" applyFill="1" applyBorder="1" applyAlignment="1">
      <alignment vertical="center"/>
    </xf>
    <xf numFmtId="44" fontId="18" fillId="7" borderId="3" xfId="6" applyFont="1" applyFill="1" applyBorder="1" applyAlignment="1">
      <alignment vertical="center"/>
    </xf>
    <xf numFmtId="44" fontId="18" fillId="7" borderId="8" xfId="6" applyFont="1" applyFill="1" applyBorder="1" applyAlignment="1">
      <alignment vertical="center"/>
    </xf>
    <xf numFmtId="3" fontId="21" fillId="0" borderId="0" xfId="0" applyNumberFormat="1" applyFont="1"/>
    <xf numFmtId="0" fontId="20" fillId="0" borderId="12" xfId="0" applyFont="1" applyBorder="1" applyAlignment="1">
      <alignment vertical="center"/>
    </xf>
    <xf numFmtId="0" fontId="20" fillId="4" borderId="4" xfId="0" applyFont="1" applyFill="1" applyBorder="1" applyAlignment="1">
      <alignment vertical="center" wrapText="1"/>
    </xf>
    <xf numFmtId="0" fontId="20" fillId="0" borderId="4" xfId="0" applyFont="1" applyBorder="1" applyAlignment="1">
      <alignment vertical="center"/>
    </xf>
    <xf numFmtId="0" fontId="20" fillId="0" borderId="13" xfId="0" applyFont="1" applyBorder="1" applyAlignment="1">
      <alignment vertical="center"/>
    </xf>
    <xf numFmtId="0" fontId="20" fillId="2" borderId="6" xfId="0" applyFont="1" applyFill="1" applyBorder="1" applyAlignment="1">
      <alignment vertical="center" wrapText="1"/>
    </xf>
    <xf numFmtId="44" fontId="20" fillId="2" borderId="1" xfId="6" applyFont="1" applyFill="1" applyBorder="1" applyAlignment="1">
      <alignment vertical="center"/>
    </xf>
    <xf numFmtId="44" fontId="20" fillId="2" borderId="5" xfId="6" applyFont="1" applyFill="1" applyBorder="1" applyAlignment="1">
      <alignment vertical="center"/>
    </xf>
    <xf numFmtId="0" fontId="21" fillId="0" borderId="6" xfId="0" applyFont="1" applyBorder="1" applyAlignment="1">
      <alignment vertical="center" wrapText="1"/>
    </xf>
    <xf numFmtId="44" fontId="21" fillId="0" borderId="1" xfId="6" applyFont="1" applyFill="1" applyBorder="1" applyAlignment="1">
      <alignment vertical="center"/>
    </xf>
    <xf numFmtId="44" fontId="21" fillId="0" borderId="5" xfId="6" applyFont="1" applyFill="1" applyBorder="1" applyAlignment="1">
      <alignment vertical="center"/>
    </xf>
    <xf numFmtId="44" fontId="21" fillId="7" borderId="1" xfId="6" applyFont="1" applyFill="1" applyBorder="1" applyAlignment="1">
      <alignment vertical="center"/>
    </xf>
    <xf numFmtId="44" fontId="21" fillId="7" borderId="5" xfId="6" applyFont="1" applyFill="1" applyBorder="1" applyAlignment="1">
      <alignment vertical="center"/>
    </xf>
    <xf numFmtId="0" fontId="25" fillId="0" borderId="0" xfId="0" applyFont="1" applyAlignment="1">
      <alignment vertical="center"/>
    </xf>
    <xf numFmtId="0" fontId="21" fillId="0" borderId="7" xfId="0" applyFont="1" applyBorder="1" applyAlignment="1">
      <alignment vertical="center" wrapText="1"/>
    </xf>
    <xf numFmtId="44" fontId="21" fillId="7" borderId="3" xfId="6" applyFont="1" applyFill="1" applyBorder="1" applyAlignment="1">
      <alignment vertical="center"/>
    </xf>
    <xf numFmtId="44" fontId="21" fillId="7" borderId="8" xfId="6" applyFont="1" applyFill="1" applyBorder="1" applyAlignment="1">
      <alignment vertical="center"/>
    </xf>
    <xf numFmtId="164" fontId="27" fillId="0" borderId="0" xfId="3" applyNumberFormat="1" applyFont="1" applyFill="1"/>
    <xf numFmtId="164" fontId="21" fillId="0" borderId="0" xfId="3" applyNumberFormat="1" applyFont="1" applyFill="1"/>
    <xf numFmtId="164" fontId="26" fillId="0" borderId="0" xfId="3" applyNumberFormat="1" applyFont="1" applyFill="1"/>
    <xf numFmtId="44" fontId="21" fillId="0" borderId="0" xfId="6" applyFont="1" applyFill="1"/>
    <xf numFmtId="0" fontId="32" fillId="0" borderId="0" xfId="0" applyFont="1"/>
    <xf numFmtId="44" fontId="19" fillId="4" borderId="4" xfId="6" applyFont="1" applyFill="1" applyBorder="1" applyAlignment="1">
      <alignment vertical="center" wrapText="1"/>
    </xf>
    <xf numFmtId="44" fontId="19" fillId="0" borderId="4" xfId="6" applyFont="1" applyFill="1" applyBorder="1" applyAlignment="1">
      <alignment vertical="center"/>
    </xf>
    <xf numFmtId="44" fontId="19" fillId="0" borderId="13" xfId="6" applyFont="1" applyFill="1" applyBorder="1" applyAlignment="1">
      <alignment vertical="center"/>
    </xf>
    <xf numFmtId="44" fontId="33" fillId="2" borderId="1" xfId="6" applyFont="1" applyFill="1" applyBorder="1" applyAlignment="1">
      <alignment vertical="center"/>
    </xf>
    <xf numFmtId="44" fontId="33" fillId="2" borderId="5" xfId="6" applyFont="1" applyFill="1" applyBorder="1" applyAlignment="1">
      <alignment vertical="center"/>
    </xf>
    <xf numFmtId="44" fontId="20" fillId="0" borderId="0" xfId="6" applyFont="1" applyFill="1" applyBorder="1" applyAlignment="1">
      <alignment vertical="center"/>
    </xf>
    <xf numFmtId="44" fontId="25" fillId="0" borderId="0" xfId="6" applyFont="1" applyFill="1" applyBorder="1" applyAlignment="1">
      <alignment vertical="center"/>
    </xf>
    <xf numFmtId="44" fontId="27" fillId="0" borderId="0" xfId="6" applyFont="1" applyFill="1"/>
    <xf numFmtId="44" fontId="21" fillId="0" borderId="0" xfId="6" applyFont="1" applyFill="1" applyAlignment="1"/>
    <xf numFmtId="44" fontId="26" fillId="0" borderId="0" xfId="6" applyFont="1" applyFill="1"/>
    <xf numFmtId="9" fontId="21" fillId="0" borderId="0" xfId="0" applyNumberFormat="1" applyFont="1"/>
    <xf numFmtId="0" fontId="21" fillId="5" borderId="10" xfId="0" applyFont="1" applyFill="1" applyBorder="1" applyAlignment="1">
      <alignment horizontal="left" vertical="center"/>
    </xf>
    <xf numFmtId="0" fontId="20" fillId="5" borderId="8" xfId="0" applyFont="1" applyFill="1" applyBorder="1" applyAlignment="1">
      <alignment horizontal="left" vertical="center"/>
    </xf>
    <xf numFmtId="0" fontId="21" fillId="5" borderId="2"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1" xfId="0" applyFont="1" applyFill="1" applyBorder="1" applyAlignment="1">
      <alignment horizontal="left" vertical="center"/>
    </xf>
    <xf numFmtId="2" fontId="21" fillId="0" borderId="1" xfId="0" applyNumberFormat="1" applyFont="1" applyBorder="1" applyAlignment="1">
      <alignment horizontal="left" vertical="center"/>
    </xf>
    <xf numFmtId="2" fontId="21" fillId="7" borderId="1" xfId="0" applyNumberFormat="1" applyFont="1" applyFill="1" applyBorder="1" applyAlignment="1">
      <alignment horizontal="left" vertical="center"/>
    </xf>
    <xf numFmtId="0" fontId="21" fillId="0" borderId="3" xfId="0" applyFont="1" applyBorder="1" applyAlignment="1">
      <alignment horizontal="left" vertical="center"/>
    </xf>
    <xf numFmtId="167" fontId="21" fillId="0" borderId="1" xfId="0" applyNumberFormat="1" applyFont="1" applyBorder="1" applyAlignment="1">
      <alignment horizontal="left" vertical="center"/>
    </xf>
    <xf numFmtId="0" fontId="20" fillId="0" borderId="6" xfId="0" applyFont="1" applyBorder="1" applyAlignment="1">
      <alignment horizontal="left" vertical="center" wrapText="1"/>
    </xf>
    <xf numFmtId="2" fontId="21" fillId="6" borderId="1" xfId="0" applyNumberFormat="1" applyFont="1" applyFill="1" applyBorder="1" applyAlignment="1">
      <alignment horizontal="left" vertical="center"/>
    </xf>
    <xf numFmtId="0" fontId="20" fillId="0" borderId="0" xfId="0" applyFont="1" applyAlignment="1">
      <alignment vertical="center" wrapText="1"/>
    </xf>
    <xf numFmtId="0" fontId="21" fillId="0" borderId="0" xfId="0" applyFont="1" applyAlignment="1">
      <alignment horizontal="center" vertical="center"/>
    </xf>
    <xf numFmtId="8" fontId="21" fillId="0" borderId="0" xfId="0" applyNumberFormat="1" applyFont="1" applyAlignment="1">
      <alignment vertical="center"/>
    </xf>
    <xf numFmtId="0" fontId="20" fillId="5" borderId="8" xfId="0" applyFont="1" applyFill="1" applyBorder="1" applyAlignment="1">
      <alignment horizontal="left"/>
    </xf>
    <xf numFmtId="0" fontId="20" fillId="5" borderId="2" xfId="0" applyFont="1" applyFill="1" applyBorder="1" applyAlignment="1">
      <alignment horizontal="center"/>
    </xf>
    <xf numFmtId="0" fontId="20" fillId="5" borderId="2" xfId="0" applyFont="1" applyFill="1" applyBorder="1" applyAlignment="1">
      <alignment horizontal="left"/>
    </xf>
    <xf numFmtId="0" fontId="21" fillId="5" borderId="2" xfId="0" applyFont="1" applyFill="1" applyBorder="1"/>
    <xf numFmtId="0" fontId="21" fillId="5" borderId="7" xfId="0" applyFont="1" applyFill="1" applyBorder="1"/>
    <xf numFmtId="0" fontId="20" fillId="5" borderId="4" xfId="0" applyFont="1" applyFill="1" applyBorder="1" applyAlignment="1">
      <alignment horizontal="left" vertical="center" wrapText="1"/>
    </xf>
    <xf numFmtId="0" fontId="20" fillId="3" borderId="6" xfId="0" applyFont="1" applyFill="1" applyBorder="1" applyAlignment="1">
      <alignment horizontal="left" vertical="center"/>
    </xf>
    <xf numFmtId="3" fontId="20" fillId="3" borderId="1" xfId="0" applyNumberFormat="1" applyFont="1" applyFill="1" applyBorder="1" applyAlignment="1">
      <alignment horizontal="left" vertical="center"/>
    </xf>
    <xf numFmtId="3" fontId="20" fillId="3" borderId="5" xfId="0" applyNumberFormat="1" applyFont="1" applyFill="1" applyBorder="1" applyAlignment="1">
      <alignment horizontal="left" vertical="center"/>
    </xf>
    <xf numFmtId="0" fontId="20" fillId="0" borderId="0" xfId="0" applyFont="1" applyAlignment="1">
      <alignment horizontal="left" vertical="center"/>
    </xf>
    <xf numFmtId="3" fontId="21" fillId="7" borderId="1" xfId="0" applyNumberFormat="1" applyFont="1" applyFill="1" applyBorder="1" applyAlignment="1">
      <alignment horizontal="left" vertical="center"/>
    </xf>
    <xf numFmtId="3" fontId="21" fillId="7" borderId="5" xfId="0" applyNumberFormat="1" applyFont="1" applyFill="1" applyBorder="1" applyAlignment="1">
      <alignment horizontal="left" vertical="center"/>
    </xf>
    <xf numFmtId="0" fontId="20" fillId="3" borderId="7" xfId="0" applyFont="1" applyFill="1" applyBorder="1" applyAlignment="1">
      <alignment horizontal="left" vertical="center"/>
    </xf>
    <xf numFmtId="3" fontId="20" fillId="3" borderId="3" xfId="0" applyNumberFormat="1" applyFont="1" applyFill="1" applyBorder="1" applyAlignment="1">
      <alignment horizontal="left" vertical="center"/>
    </xf>
    <xf numFmtId="3" fontId="20" fillId="3" borderId="8" xfId="0" applyNumberFormat="1" applyFont="1" applyFill="1" applyBorder="1" applyAlignment="1">
      <alignment horizontal="left" vertical="center"/>
    </xf>
    <xf numFmtId="0" fontId="20" fillId="2" borderId="1" xfId="0" applyFont="1" applyFill="1" applyBorder="1" applyAlignment="1">
      <alignment horizontal="left" vertical="center" wrapText="1"/>
    </xf>
    <xf numFmtId="164" fontId="20" fillId="2" borderId="4" xfId="3" applyNumberFormat="1" applyFont="1" applyFill="1" applyBorder="1" applyAlignment="1">
      <alignment horizontal="left" vertical="center" wrapText="1"/>
    </xf>
    <xf numFmtId="3" fontId="21" fillId="0" borderId="0" xfId="0" applyNumberFormat="1" applyFont="1" applyAlignment="1">
      <alignment horizontal="left" vertical="center"/>
    </xf>
    <xf numFmtId="0" fontId="21" fillId="0" borderId="1" xfId="0" applyFont="1" applyBorder="1" applyAlignment="1">
      <alignment horizontal="left" vertical="center" wrapText="1"/>
    </xf>
    <xf numFmtId="164" fontId="21" fillId="0" borderId="1" xfId="3" applyNumberFormat="1" applyFont="1" applyFill="1" applyBorder="1" applyAlignment="1">
      <alignment horizontal="left" vertical="center" wrapText="1"/>
    </xf>
    <xf numFmtId="0" fontId="34" fillId="0" borderId="0" xfId="0" applyFont="1" applyAlignment="1">
      <alignment horizontal="left" vertical="center"/>
    </xf>
    <xf numFmtId="3" fontId="21" fillId="7" borderId="1" xfId="0" applyNumberFormat="1" applyFont="1" applyFill="1" applyBorder="1" applyAlignment="1">
      <alignment horizontal="left" vertical="center" wrapText="1"/>
    </xf>
    <xf numFmtId="10" fontId="21" fillId="7" borderId="1" xfId="3" applyNumberFormat="1" applyFont="1" applyFill="1" applyBorder="1" applyAlignment="1">
      <alignment horizontal="left" vertical="center" wrapText="1"/>
    </xf>
    <xf numFmtId="0" fontId="21" fillId="0" borderId="0" xfId="0" applyFont="1" applyAlignment="1">
      <alignment horizontal="right" wrapText="1"/>
    </xf>
    <xf numFmtId="164" fontId="21" fillId="0" borderId="0" xfId="3" applyNumberFormat="1" applyFont="1" applyFill="1" applyBorder="1" applyAlignment="1">
      <alignment horizontal="center"/>
    </xf>
    <xf numFmtId="0" fontId="20" fillId="2" borderId="12" xfId="0" applyFont="1" applyFill="1" applyBorder="1" applyAlignment="1">
      <alignment horizontal="left" vertical="center" wrapText="1"/>
    </xf>
    <xf numFmtId="3" fontId="21" fillId="0" borderId="0" xfId="0" applyNumberFormat="1" applyFont="1" applyAlignment="1">
      <alignment horizontal="lef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wrapText="1"/>
    </xf>
    <xf numFmtId="3" fontId="21" fillId="0" borderId="1" xfId="0" applyNumberFormat="1" applyFont="1" applyBorder="1" applyAlignment="1">
      <alignment horizontal="left" vertical="center" wrapText="1"/>
    </xf>
    <xf numFmtId="3" fontId="21" fillId="0" borderId="5" xfId="0" applyNumberFormat="1" applyFont="1" applyBorder="1" applyAlignment="1">
      <alignment horizontal="left" vertical="center" wrapText="1"/>
    </xf>
    <xf numFmtId="0" fontId="20" fillId="2" borderId="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0" borderId="6" xfId="0" applyFont="1" applyBorder="1" applyAlignment="1">
      <alignment horizontal="left" vertical="center"/>
    </xf>
    <xf numFmtId="3" fontId="20" fillId="0" borderId="1" xfId="0" applyNumberFormat="1" applyFont="1" applyBorder="1" applyAlignment="1">
      <alignment horizontal="left" vertical="center"/>
    </xf>
    <xf numFmtId="3" fontId="20" fillId="0" borderId="5" xfId="0" applyNumberFormat="1" applyFont="1" applyBorder="1" applyAlignment="1">
      <alignment horizontal="left" vertical="center"/>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3" xfId="0" applyFont="1" applyBorder="1" applyAlignment="1">
      <alignment horizontal="left" vertical="center" wrapText="1"/>
    </xf>
    <xf numFmtId="3" fontId="20" fillId="0" borderId="3" xfId="0" applyNumberFormat="1" applyFont="1" applyBorder="1" applyAlignment="1">
      <alignment horizontal="left" vertical="center"/>
    </xf>
    <xf numFmtId="3" fontId="20" fillId="0" borderId="8" xfId="0" applyNumberFormat="1" applyFont="1" applyBorder="1" applyAlignment="1">
      <alignment horizontal="left" vertical="center"/>
    </xf>
    <xf numFmtId="0" fontId="21" fillId="0" borderId="0" xfId="0" applyFont="1" applyAlignment="1">
      <alignment horizontal="left" wrapText="1"/>
    </xf>
    <xf numFmtId="3" fontId="21" fillId="0" borderId="0" xfId="0" applyNumberFormat="1" applyFont="1" applyAlignment="1">
      <alignment horizontal="left" wrapText="1"/>
    </xf>
    <xf numFmtId="0" fontId="21" fillId="0" borderId="0" xfId="0" applyFont="1" applyAlignment="1">
      <alignment horizontal="left" vertical="top" wrapText="1"/>
    </xf>
    <xf numFmtId="0" fontId="21" fillId="7" borderId="0" xfId="0" applyFont="1" applyFill="1" applyAlignment="1">
      <alignment wrapText="1"/>
    </xf>
    <xf numFmtId="0" fontId="20" fillId="7" borderId="22" xfId="0" applyFont="1" applyFill="1" applyBorder="1" applyAlignment="1">
      <alignment horizontal="left" vertical="center" wrapText="1" indent="4"/>
    </xf>
    <xf numFmtId="0" fontId="20" fillId="7" borderId="26" xfId="0" applyFont="1" applyFill="1" applyBorder="1" applyAlignment="1">
      <alignment vertical="center" wrapText="1"/>
    </xf>
    <xf numFmtId="0" fontId="21" fillId="7" borderId="24" xfId="0" applyFont="1" applyFill="1" applyBorder="1" applyAlignment="1">
      <alignment horizontal="left" vertical="center" wrapText="1" indent="4"/>
    </xf>
    <xf numFmtId="0" fontId="21" fillId="7" borderId="21" xfId="0" applyFont="1" applyFill="1" applyBorder="1" applyAlignment="1">
      <alignment horizontal="left" vertical="center" wrapText="1" indent="3"/>
    </xf>
    <xf numFmtId="0" fontId="6" fillId="0" borderId="25" xfId="0" applyFont="1" applyBorder="1" applyAlignment="1">
      <alignment vertical="center" wrapText="1"/>
    </xf>
    <xf numFmtId="0" fontId="6" fillId="7" borderId="23" xfId="0" applyFont="1" applyFill="1" applyBorder="1" applyAlignment="1">
      <alignment vertical="center" wrapText="1"/>
    </xf>
    <xf numFmtId="0" fontId="12" fillId="8" borderId="23" xfId="0" applyFont="1" applyFill="1" applyBorder="1" applyAlignment="1">
      <alignment vertical="center" wrapText="1"/>
    </xf>
    <xf numFmtId="0" fontId="12" fillId="0" borderId="25" xfId="0" applyFont="1" applyBorder="1" applyAlignment="1">
      <alignment wrapText="1"/>
    </xf>
    <xf numFmtId="0" fontId="10" fillId="3" borderId="17" xfId="0" applyFont="1" applyFill="1" applyBorder="1" applyAlignment="1">
      <alignment horizontal="left" vertical="top"/>
    </xf>
    <xf numFmtId="0" fontId="10" fillId="3" borderId="0" xfId="0" applyFont="1" applyFill="1" applyAlignment="1">
      <alignment horizontal="left" vertical="top"/>
    </xf>
    <xf numFmtId="0" fontId="10" fillId="3" borderId="18" xfId="0" applyFont="1" applyFill="1" applyBorder="1" applyAlignment="1">
      <alignment horizontal="left" vertical="top"/>
    </xf>
    <xf numFmtId="0" fontId="37" fillId="7" borderId="0" xfId="0" applyFont="1" applyFill="1" applyAlignment="1">
      <alignment horizontal="left" vertical="top" wrapText="1"/>
    </xf>
    <xf numFmtId="0" fontId="5" fillId="7" borderId="0" xfId="0" applyFont="1" applyFill="1" applyAlignment="1">
      <alignment horizontal="left" vertical="top"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3" borderId="17" xfId="0" applyFont="1" applyFill="1" applyBorder="1" applyAlignment="1">
      <alignment horizontal="center" vertical="center"/>
    </xf>
    <xf numFmtId="0" fontId="11" fillId="3" borderId="0" xfId="0" applyFont="1" applyFill="1" applyAlignment="1">
      <alignment horizontal="center" vertical="center"/>
    </xf>
    <xf numFmtId="0" fontId="11" fillId="3" borderId="18" xfId="0" applyFont="1" applyFill="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21" fillId="7" borderId="0" xfId="0" applyFont="1" applyFill="1" applyAlignment="1">
      <alignment horizontal="left" vertical="top" wrapText="1"/>
    </xf>
    <xf numFmtId="0" fontId="35" fillId="7" borderId="0" xfId="0" applyFont="1" applyFill="1" applyAlignment="1">
      <alignment horizontal="left" vertical="top" wrapText="1"/>
    </xf>
    <xf numFmtId="0" fontId="20" fillId="7" borderId="0" xfId="0" applyFont="1" applyFill="1" applyAlignment="1">
      <alignment horizontal="left" vertical="top" wrapText="1"/>
    </xf>
    <xf numFmtId="0" fontId="21" fillId="0" borderId="5" xfId="0" applyFont="1" applyBorder="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3" borderId="5"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wrapText="1"/>
    </xf>
    <xf numFmtId="0" fontId="20" fillId="0" borderId="5" xfId="0" applyFont="1" applyBorder="1" applyAlignment="1">
      <alignment vertical="center" wrapText="1"/>
    </xf>
    <xf numFmtId="0" fontId="20" fillId="0" borderId="6" xfId="0" applyFont="1" applyBorder="1" applyAlignment="1">
      <alignment vertical="center" wrapText="1"/>
    </xf>
    <xf numFmtId="165" fontId="20" fillId="3" borderId="5" xfId="1" applyNumberFormat="1" applyFont="1" applyFill="1" applyBorder="1" applyAlignment="1">
      <alignment vertical="center" wrapText="1"/>
    </xf>
    <xf numFmtId="165" fontId="20" fillId="3" borderId="6" xfId="1" applyNumberFormat="1" applyFont="1" applyFill="1" applyBorder="1" applyAlignment="1">
      <alignment vertical="center" wrapText="1"/>
    </xf>
    <xf numFmtId="165" fontId="21" fillId="0" borderId="5" xfId="1" applyNumberFormat="1" applyFont="1" applyFill="1" applyBorder="1" applyAlignment="1">
      <alignment vertical="center" wrapText="1"/>
    </xf>
    <xf numFmtId="165" fontId="21" fillId="0" borderId="6" xfId="1" applyNumberFormat="1" applyFont="1" applyFill="1" applyBorder="1" applyAlignment="1">
      <alignment vertical="center" wrapText="1"/>
    </xf>
    <xf numFmtId="0" fontId="20" fillId="3" borderId="5" xfId="0" applyFont="1" applyFill="1" applyBorder="1" applyAlignment="1">
      <alignment vertical="center" wrapText="1"/>
    </xf>
    <xf numFmtId="0" fontId="20" fillId="3" borderId="6" xfId="0" applyFont="1" applyFill="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9" fontId="20" fillId="0" borderId="5" xfId="3" applyFont="1" applyFill="1" applyBorder="1" applyAlignment="1">
      <alignment vertical="center" wrapText="1"/>
    </xf>
    <xf numFmtId="9" fontId="20" fillId="0" borderId="6" xfId="3" applyFont="1" applyFill="1" applyBorder="1" applyAlignment="1">
      <alignment vertical="center" wrapText="1"/>
    </xf>
    <xf numFmtId="9" fontId="20" fillId="0" borderId="5" xfId="0" applyNumberFormat="1" applyFont="1" applyBorder="1" applyAlignment="1">
      <alignment vertical="center" wrapText="1"/>
    </xf>
    <xf numFmtId="9" fontId="20" fillId="0" borderId="6" xfId="0" applyNumberFormat="1" applyFont="1" applyBorder="1" applyAlignment="1">
      <alignment vertical="center" wrapText="1"/>
    </xf>
    <xf numFmtId="9" fontId="20" fillId="3" borderId="5" xfId="3" applyFont="1" applyFill="1" applyBorder="1" applyAlignment="1">
      <alignment vertical="center" wrapText="1"/>
    </xf>
    <xf numFmtId="9" fontId="20" fillId="3" borderId="6" xfId="3" applyFont="1" applyFill="1" applyBorder="1" applyAlignment="1">
      <alignment vertical="center" wrapText="1"/>
    </xf>
    <xf numFmtId="3" fontId="21" fillId="7" borderId="5" xfId="0" applyNumberFormat="1" applyFont="1" applyFill="1" applyBorder="1" applyAlignment="1">
      <alignment horizontal="left" vertical="top" wrapText="1"/>
    </xf>
    <xf numFmtId="3" fontId="21" fillId="7" borderId="9" xfId="0" applyNumberFormat="1" applyFont="1" applyFill="1" applyBorder="1" applyAlignment="1">
      <alignment horizontal="left" vertical="top" wrapText="1"/>
    </xf>
    <xf numFmtId="3" fontId="21" fillId="7" borderId="6" xfId="0" applyNumberFormat="1" applyFont="1" applyFill="1" applyBorder="1" applyAlignment="1">
      <alignment horizontal="left" vertical="top" wrapText="1"/>
    </xf>
    <xf numFmtId="3" fontId="21" fillId="3" borderId="5" xfId="0" applyNumberFormat="1" applyFont="1" applyFill="1" applyBorder="1" applyAlignment="1">
      <alignment horizontal="left" vertical="top"/>
    </xf>
    <xf numFmtId="3" fontId="21" fillId="3" borderId="9" xfId="0" applyNumberFormat="1" applyFont="1" applyFill="1" applyBorder="1" applyAlignment="1">
      <alignment horizontal="left" vertical="top"/>
    </xf>
    <xf numFmtId="3" fontId="21" fillId="3" borderId="6" xfId="0" applyNumberFormat="1" applyFont="1" applyFill="1" applyBorder="1" applyAlignment="1">
      <alignment horizontal="left" vertical="top"/>
    </xf>
    <xf numFmtId="3" fontId="32" fillId="7" borderId="5" xfId="0" applyNumberFormat="1" applyFont="1" applyFill="1" applyBorder="1" applyAlignment="1">
      <alignment horizontal="left" vertical="top" wrapText="1"/>
    </xf>
    <xf numFmtId="3" fontId="32" fillId="7" borderId="9" xfId="0" applyNumberFormat="1" applyFont="1" applyFill="1" applyBorder="1" applyAlignment="1">
      <alignment horizontal="left" vertical="top" wrapText="1"/>
    </xf>
    <xf numFmtId="3" fontId="32" fillId="7" borderId="6" xfId="0" applyNumberFormat="1" applyFont="1" applyFill="1" applyBorder="1" applyAlignment="1">
      <alignment horizontal="left" vertical="top" wrapText="1"/>
    </xf>
    <xf numFmtId="3" fontId="32" fillId="3" borderId="5" xfId="0" applyNumberFormat="1" applyFont="1" applyFill="1" applyBorder="1" applyAlignment="1">
      <alignment horizontal="left" vertical="top"/>
    </xf>
    <xf numFmtId="3" fontId="32" fillId="3" borderId="9" xfId="0" applyNumberFormat="1" applyFont="1" applyFill="1" applyBorder="1" applyAlignment="1">
      <alignment horizontal="left" vertical="top"/>
    </xf>
    <xf numFmtId="3" fontId="32" fillId="3" borderId="6" xfId="0" applyNumberFormat="1" applyFont="1" applyFill="1" applyBorder="1" applyAlignment="1">
      <alignment horizontal="left" vertical="top"/>
    </xf>
    <xf numFmtId="0" fontId="21" fillId="7" borderId="11" xfId="0" applyFont="1" applyFill="1" applyBorder="1" applyAlignment="1">
      <alignment horizontal="left" vertical="center" wrapText="1"/>
    </xf>
    <xf numFmtId="0" fontId="21" fillId="7" borderId="0" xfId="0" applyFont="1" applyFill="1" applyAlignment="1">
      <alignment horizontal="left" vertical="center" wrapText="1"/>
    </xf>
    <xf numFmtId="3" fontId="21" fillId="7" borderId="11" xfId="0" applyNumberFormat="1" applyFont="1" applyFill="1" applyBorder="1" applyAlignment="1">
      <alignment horizontal="left" vertical="top" wrapText="1"/>
    </xf>
    <xf numFmtId="3" fontId="21" fillId="7" borderId="0" xfId="0" applyNumberFormat="1" applyFont="1" applyFill="1" applyAlignment="1">
      <alignment horizontal="left" vertical="top" wrapText="1"/>
    </xf>
    <xf numFmtId="3" fontId="21" fillId="3" borderId="0" xfId="0" applyNumberFormat="1" applyFont="1" applyFill="1" applyAlignment="1">
      <alignment horizontal="left" vertical="top"/>
    </xf>
  </cellXfs>
  <cellStyles count="8">
    <cellStyle name="Dziesiętny" xfId="1" builtinId="3"/>
    <cellStyle name="Euro" xfId="2" xr:uid="{00000000-0005-0000-0000-000001000000}"/>
    <cellStyle name="Hiperłącze" xfId="7" builtinId="8"/>
    <cellStyle name="Normalny" xfId="0" builtinId="0"/>
    <cellStyle name="Procentowy" xfId="3" builtinId="5"/>
    <cellStyle name="Procentowy 2" xfId="4" xr:uid="{00000000-0005-0000-0000-000004000000}"/>
    <cellStyle name="Walutowy" xfId="6" builtinId="4"/>
    <cellStyle name="Walutowy 2" xfId="5" xr:uid="{00000000-0005-0000-0000-000006000000}"/>
  </cellStyles>
  <dxfs count="139">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CE"/>
        <charset val="238"/>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xr9:uid="{00000000-0011-0000-FFFF-FFFF00000000}">
      <tableStyleElement type="firstRowStripe" dxfId="138"/>
      <tableStyleElement type="firstColumnStripe" dxfId="137"/>
      <tableStyleElement type="secondColumnStripe" dxfId="1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7620</xdr:colOff>
      <xdr:row>11</xdr:row>
      <xdr:rowOff>129540</xdr:rowOff>
    </xdr:from>
    <xdr:to>
      <xdr:col>10</xdr:col>
      <xdr:colOff>626745</xdr:colOff>
      <xdr:row>13</xdr:row>
      <xdr:rowOff>38100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val="1"/>
            </a:ext>
          </a:extLst>
        </xdr:cNvPr>
        <xdr:cNvSpPr/>
      </xdr:nvSpPr>
      <xdr:spPr>
        <a:xfrm>
          <a:off x="3032760" y="2308860"/>
          <a:ext cx="563308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ED5F92-C67B-4285-A434-5D03C918C241}" name="Założenia" displayName="Założenia" ref="B30:N38" totalsRowShown="0" headerRowDxfId="135" dataDxfId="133" headerRowBorderDxfId="134" tableBorderDxfId="132" totalsRowBorderDxfId="131">
  <autoFilter ref="B30:N38" xr:uid="{4E28976A-3007-4C7D-9D29-3FEE4DC605DB}"/>
  <tableColumns count="13">
    <tableColumn id="1" xr3:uid="{71085818-3ECA-4BD9-82C1-626ECA7096B7}" name="Założenia do wyliczeń_x000a_(przykładowe) " dataDxfId="130"/>
    <tableColumn id="2" xr3:uid="{F72DC937-22F0-4576-BAD2-6EAE358BD6C1}" name="Jednostka " dataDxfId="129"/>
    <tableColumn id="3" xr3:uid="{F3D4571C-DA8F-40C4-9DA7-262B65E7B16F}" name="Wartość" dataDxfId="128"/>
    <tableColumn id="4" xr3:uid="{95FD1690-4CE3-49CF-A813-9826EF33FA8C}" name="Rok 1 _x000a_(bazowy)" dataDxfId="127"/>
    <tableColumn id="5" xr3:uid="{1FFF6C34-351A-4300-BE98-B31DA0DA379E}" name="Rok 2" dataDxfId="126"/>
    <tableColumn id="6" xr3:uid="{658A855A-D0BC-4F03-B4EC-0D6AF07354AA}" name="Rok 3" dataDxfId="125"/>
    <tableColumn id="7" xr3:uid="{5DBD469E-0C5A-478D-BA34-C41953C034F5}" name="Rok 4 " dataDxfId="124"/>
    <tableColumn id="8" xr3:uid="{C0FF2E8E-457D-4D44-AE67-C9FF3BE2C6FE}" name="Rok 5 " dataDxfId="123"/>
    <tableColumn id="9" xr3:uid="{A0BDDC62-9099-44EF-97F3-35FA56AC3594}" name="Rok 6 " dataDxfId="122"/>
    <tableColumn id="10" xr3:uid="{829275C3-A6AC-4F0F-8A07-7D0B9F3CB2BE}" name="Rok 7 " dataDxfId="121"/>
    <tableColumn id="11" xr3:uid="{FFDEB0A0-C29A-4273-8B77-2E853890C93B}" name="Rok 8 " dataDxfId="120"/>
    <tableColumn id="12" xr3:uid="{CBA37EFE-200E-466E-A636-7AEC857C22BF}" name="Rok 9 " dataDxfId="119"/>
    <tableColumn id="13" xr3:uid="{F59E22A0-C89D-459C-946A-EC0D28FD5ECF}" name="Rok 10 […]" dataDxfId="118"/>
  </tableColumns>
  <tableStyleInfo name="analiza finansow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4653D25-8138-4414-9C26-1073013DF275}" name="Amortyzacja" displayName="Amortyzacja" ref="A4:K8" totalsRowShown="0" headerRowDxfId="117" dataDxfId="115" headerRowBorderDxfId="116" tableBorderDxfId="114" totalsRowBorderDxfId="113">
  <autoFilter ref="A4:K8" xr:uid="{0C47D4BD-0CF0-4634-83A1-FDEC0AD17032}"/>
  <tableColumns count="11">
    <tableColumn id="1" xr3:uid="{558F3859-EFA3-480F-A378-B28A3A7E51A0}" name="Wyszczególnienie" dataDxfId="112" dataCellStyle="Walutowy"/>
    <tableColumn id="2" xr3:uid="{4F67B31A-3253-47EC-BB55-3CF5D2F49ABA}" name="Rok 1 _x000a_(bazowy)" dataDxfId="111" dataCellStyle="Walutowy"/>
    <tableColumn id="3" xr3:uid="{41F2E0D5-36C8-47CC-B0B3-275F3FBDD72C}" name="Rok 2" dataDxfId="110"/>
    <tableColumn id="4" xr3:uid="{E39E230B-6728-471F-B76B-EAF8B28FFA42}" name="Rok 3" dataDxfId="109"/>
    <tableColumn id="5" xr3:uid="{D31F68ED-68F6-4B9B-9F6B-B31D1A33321B}" name="Rok 4 " dataDxfId="108"/>
    <tableColumn id="6" xr3:uid="{727DF91F-6042-499E-986F-882A7C106696}" name="Rok 5 " dataDxfId="107"/>
    <tableColumn id="7" xr3:uid="{02A5D1A7-E95A-42B0-A261-7DBBC29484E5}" name="Rok 6 " dataDxfId="106"/>
    <tableColumn id="8" xr3:uid="{45377D47-2C0F-42C6-A516-B940778FB6D9}" name="Rok 7 " dataDxfId="105"/>
    <tableColumn id="9" xr3:uid="{DBD1F8A5-5C0B-4F36-B876-CF30EF8D092D}" name="Rok 8 " dataDxfId="104"/>
    <tableColumn id="10" xr3:uid="{134F0117-681A-47B2-AA06-E9FF88732D2E}" name="Rok 9 " dataDxfId="103"/>
    <tableColumn id="11" xr3:uid="{9C8F18BA-EC11-4B24-AADF-AD3DB10CF523}" name="Rok 10 […]" dataDxfId="102"/>
  </tableColumns>
  <tableStyleInfo name="analiza finansowa"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7E459B6-82C1-4118-A60F-FADFEFB7B03A}" name="Kapitał" displayName="Kapitał" ref="A15:K21" totalsRowShown="0" headerRowDxfId="101" dataDxfId="99" headerRowBorderDxfId="100" tableBorderDxfId="98" totalsRowBorderDxfId="97">
  <autoFilter ref="A15:K21" xr:uid="{7D19C602-59CE-461E-B779-B7A6A2141E12}"/>
  <tableColumns count="11">
    <tableColumn id="1" xr3:uid="{ACEBD334-6042-461D-8C3F-209E02D625A3}" name="KAPITAŁ OBROTOWY NETTO - " dataDxfId="96"/>
    <tableColumn id="2" xr3:uid="{A6520A9F-88C6-4FA8-98D5-28F5C5401827}" name="Rok 1" dataDxfId="95"/>
    <tableColumn id="3" xr3:uid="{443DC49C-19B1-466B-A6AA-190BDE6AA2FF}" name="Rok 2" dataDxfId="94"/>
    <tableColumn id="4" xr3:uid="{A456249E-3CEE-4926-9ED8-15E39DACD628}" name="Rok 3" dataDxfId="93"/>
    <tableColumn id="5" xr3:uid="{56A78482-13A1-4185-8E25-2C2DADFF2A8E}" name="Rok 4 " dataDxfId="92"/>
    <tableColumn id="6" xr3:uid="{C35200AA-37FC-4227-9726-D5F358F8CB2A}" name="Rok 5 " dataDxfId="91"/>
    <tableColumn id="7" xr3:uid="{2C01D5C5-1ABE-4C98-9BE2-64516BE62D2C}" name="Rok 6 " dataDxfId="90"/>
    <tableColumn id="8" xr3:uid="{250C3546-082D-48E1-80FB-19C0F696ACCE}" name="Rok 7 " dataDxfId="89"/>
    <tableColumn id="9" xr3:uid="{945EA9D8-5B8B-46C7-94CC-DC65839B3DAA}" name="Rok 8 " dataDxfId="88"/>
    <tableColumn id="10" xr3:uid="{AC0E2B92-AC98-48CB-AAC7-3D75F14A5FEA}" name="Rok 9 " dataDxfId="87"/>
    <tableColumn id="11" xr3:uid="{4256499F-D5E0-4CFB-B5A3-155E3093B97D}" name="Rok 10 […]" dataDxfId="86"/>
  </tableColumns>
  <tableStyleInfo name="analiza finansow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8AAE026-9CEF-4A98-92C2-21F266E0BDC5}" name="Przychody" displayName="Przychody" ref="A5:K14" totalsRowShown="0" headerRowDxfId="85" dataDxfId="83" headerRowBorderDxfId="84" tableBorderDxfId="82" totalsRowBorderDxfId="81" dataCellStyle="Walutowy">
  <autoFilter ref="A5:K14" xr:uid="{69565769-44A8-48C9-AE99-89980DD95C30}"/>
  <tableColumns count="11">
    <tableColumn id="1" xr3:uid="{7924E5B4-7CA8-4B18-9F70-64B44BF8DC4D}" name="Rodzaje przychodów" dataDxfId="80"/>
    <tableColumn id="2" xr3:uid="{6FA9FEA4-76A4-4D19-9403-1AF2587E613B}" name="Rok 1 _x000a_(bazowy)" dataDxfId="79" dataCellStyle="Walutowy"/>
    <tableColumn id="3" xr3:uid="{C82756AE-7B2A-4D3C-9E7E-EFF7AEB00DA4}" name="Rok 2" dataDxfId="78" dataCellStyle="Walutowy"/>
    <tableColumn id="4" xr3:uid="{FEE004EB-F8BC-432C-B6C5-E608B7452BF0}" name="Rok 3" dataDxfId="77" dataCellStyle="Walutowy"/>
    <tableColumn id="5" xr3:uid="{91294A4C-CBF0-468F-8AC9-0A5ECB64652D}" name="Rok 4 " dataDxfId="76" dataCellStyle="Walutowy"/>
    <tableColumn id="6" xr3:uid="{231AFE99-ED19-4EDA-A403-3BBD15CD18C0}" name="Rok 5 " dataDxfId="75" dataCellStyle="Walutowy"/>
    <tableColumn id="7" xr3:uid="{F6878204-B48D-4218-A387-25B734BC4E0D}" name="Rok 6 " dataDxfId="74" dataCellStyle="Walutowy"/>
    <tableColumn id="8" xr3:uid="{E2E2EC51-EA85-4969-956A-019D3D91496B}" name="Rok 7 " dataDxfId="73" dataCellStyle="Walutowy"/>
    <tableColumn id="9" xr3:uid="{0C337952-CA6C-4DD2-9BBA-D9590C9E4DD5}" name="Rok 8" dataDxfId="72" dataCellStyle="Walutowy"/>
    <tableColumn id="10" xr3:uid="{346608D3-897B-4BA6-8774-118B9B77A493}" name="Rok 9 " dataDxfId="71" dataCellStyle="Walutowy"/>
    <tableColumn id="11" xr3:uid="{F0829C96-B747-4DB9-A978-A72E9FFB0193}" name="Rok 10 […]" dataDxfId="70" dataCellStyle="Walutowy"/>
  </tableColumns>
  <tableStyleInfo name="analiza finansow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DE6F0E4-F923-481B-A37E-6A409D3038A4}" name="Koszty" displayName="Koszty" ref="A5:K26" totalsRowShown="0" headerRowDxfId="69" dataDxfId="67" headerRowBorderDxfId="68" tableBorderDxfId="66" totalsRowBorderDxfId="65" headerRowCellStyle="Walutowy" dataCellStyle="Walutowy">
  <autoFilter ref="A5:K26" xr:uid="{F8B84D36-4020-42D5-8617-FB6AC7153ED7}"/>
  <tableColumns count="11">
    <tableColumn id="1" xr3:uid="{A85E2211-727A-4526-B964-325762B24475}" name="Rodzaje kosztów" dataDxfId="64"/>
    <tableColumn id="2" xr3:uid="{EEB7D244-A4DA-4FAB-A317-242AAF7EE6BF}" name="Rok 1 _x000a_(bazowy)" dataDxfId="63" dataCellStyle="Walutowy"/>
    <tableColumn id="3" xr3:uid="{22331B27-A8B8-40BA-9437-719BB1854271}" name="Rok 2" dataDxfId="62" dataCellStyle="Walutowy"/>
    <tableColumn id="4" xr3:uid="{CD5AFAB7-AA25-4D57-A018-359710CCF6C2}" name="Rok 3" dataDxfId="61" dataCellStyle="Walutowy"/>
    <tableColumn id="5" xr3:uid="{F2188347-573E-4B37-951B-4292C8A2348E}" name="Rok 4 " dataDxfId="60" dataCellStyle="Walutowy"/>
    <tableColumn id="6" xr3:uid="{955BF00B-AC0A-4C1E-87F1-14CB246C5C8F}" name="Rok 5 " dataDxfId="59" dataCellStyle="Walutowy"/>
    <tableColumn id="7" xr3:uid="{1D9E72F1-D337-4FA0-92C5-31F8601F25B4}" name="Rok 6 " dataDxfId="58" dataCellStyle="Walutowy"/>
    <tableColumn id="8" xr3:uid="{4FEEF961-8882-4684-9B43-93228D50C926}" name="Rok 7 " dataDxfId="57" dataCellStyle="Walutowy"/>
    <tableColumn id="9" xr3:uid="{A479F7FC-462C-4C08-B648-BD5A6748E23B}" name="Rok 8 " dataDxfId="56" dataCellStyle="Walutowy"/>
    <tableColumn id="10" xr3:uid="{8318D159-961D-46D5-A5F8-63C19E1D3084}" name="Rok 9 " dataDxfId="55" dataCellStyle="Walutowy"/>
    <tableColumn id="11" xr3:uid="{31A3FD4C-F744-4880-BD3A-ACF5A3546353}" name="Rok 10 […]" dataDxfId="54" dataCellStyle="Walutowy"/>
  </tableColumns>
  <tableStyleInfo name="analiza finansow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Wart_rezydualna" displayName="Wart_rezydualna" ref="A5:P12" totalsRowShown="0" headerRowDxfId="53" dataDxfId="51" headerRowBorderDxfId="52" tableBorderDxfId="50">
  <autoFilter ref="A5:P12" xr:uid="{00000000-0009-0000-0100-000003000000}"/>
  <tableColumns count="16">
    <tableColumn id="1" xr3:uid="{00000000-0010-0000-0000-000001000000}" name="Wyszczególnienie" dataDxfId="49"/>
    <tableColumn id="2" xr3:uid="{00000000-0010-0000-0000-000002000000}" name="Rok 1 _x000a_(bazowy)" dataDxfId="48"/>
    <tableColumn id="3" xr3:uid="{00000000-0010-0000-0000-000003000000}" name="Rok 2" dataDxfId="47"/>
    <tableColumn id="4" xr3:uid="{00000000-0010-0000-0000-000004000000}" name="Rok 3" dataDxfId="46"/>
    <tableColumn id="5" xr3:uid="{00000000-0010-0000-0000-000005000000}" name="Rok 4 " dataDxfId="45"/>
    <tableColumn id="6" xr3:uid="{00000000-0010-0000-0000-000006000000}" name="Rok 5 " dataDxfId="44"/>
    <tableColumn id="7" xr3:uid="{00000000-0010-0000-0000-000007000000}" name="Rok 6 " dataDxfId="43"/>
    <tableColumn id="8" xr3:uid="{00000000-0010-0000-0000-000008000000}" name="Rok 7 " dataDxfId="42"/>
    <tableColumn id="9" xr3:uid="{00000000-0010-0000-0000-000009000000}" name="Rok 8 " dataDxfId="41"/>
    <tableColumn id="10" xr3:uid="{00000000-0010-0000-0000-00000A000000}" name="Rok 9 " dataDxfId="40"/>
    <tableColumn id="11" xr3:uid="{00000000-0010-0000-0000-00000B000000}" name="Rok 10 […]" dataDxfId="39"/>
    <tableColumn id="12" xr3:uid="{00000000-0010-0000-0000-00000C000000}" name="Rok …" dataDxfId="38"/>
    <tableColumn id="13" xr3:uid="{00000000-0010-0000-0000-00000D000000}" name="Rok …2" dataDxfId="37"/>
    <tableColumn id="14" xr3:uid="{00000000-0010-0000-0000-00000E000000}" name="Rok …3" dataDxfId="36"/>
    <tableColumn id="15" xr3:uid="{00000000-0010-0000-0000-00000F000000}" name="Rok …4" dataDxfId="35"/>
    <tableColumn id="16" xr3:uid="{00000000-0010-0000-0000-000010000000}" name="Rok …5" dataDxfId="34"/>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1A6F93E-07C4-451C-9EA4-D95CB8E9C39B}" name="Wskaźniki" displayName="Wskaźniki" ref="A3:L10" totalsRowShown="0" headerRowDxfId="33" dataDxfId="31" headerRowBorderDxfId="32" tableBorderDxfId="30" totalsRowBorderDxfId="29">
  <autoFilter ref="A3:L10" xr:uid="{6F1C9235-E936-468A-9831-77540F511E25}"/>
  <tableColumns count="12">
    <tableColumn id="1" xr3:uid="{0F241C9D-E86F-4634-9C61-FCAEBDD86045}" name="Wyszczególnienie" dataDxfId="28"/>
    <tableColumn id="2" xr3:uid="{9772484A-012B-4F2E-9276-0E388A230448}" name="Wartość zdyskontowana" dataDxfId="27"/>
    <tableColumn id="3" xr3:uid="{0BD9A6A6-C061-49BA-BD7C-33FE36ACF6A8}" name="Rok 1 _x000a_(bazowy)" dataDxfId="26"/>
    <tableColumn id="4" xr3:uid="{FB781F94-BB2E-438D-ACAC-A96C30237C56}" name="Rok 2" dataDxfId="25"/>
    <tableColumn id="5" xr3:uid="{785FF938-648C-4915-8869-265BB90D26D1}" name="Rok 3" dataDxfId="24"/>
    <tableColumn id="6" xr3:uid="{7CAFBE44-9604-4370-8B48-E84DA61CE56A}" name="Rok 4 " dataDxfId="23"/>
    <tableColumn id="7" xr3:uid="{A8C0A364-C364-414C-B79D-7147D55D90FE}" name="Rok 5 " dataDxfId="22"/>
    <tableColumn id="8" xr3:uid="{E5933842-4418-4DDD-B3C7-C926FAA8DF94}" name="Rok 6 " dataDxfId="21"/>
    <tableColumn id="9" xr3:uid="{23EA1D5C-2441-4B41-94B7-3C81A0A4B003}" name="Rok 7 " dataDxfId="20"/>
    <tableColumn id="10" xr3:uid="{3F4BA9F3-9889-4FE6-A7FE-D8670C2C98BB}" name="Rok 8 " dataDxfId="19"/>
    <tableColumn id="11" xr3:uid="{0FF1660E-F140-439D-B33F-19F1B849EE65}" name="Rok 9 " dataDxfId="18"/>
    <tableColumn id="12" xr3:uid="{99C6EF8A-F4AC-41CE-965D-9F9A7389D0B2}" name="Rok 10 […]" dataDxfId="17"/>
  </tableColumns>
  <tableStyleInfo name="analiza finansow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684949F-C2B1-4431-8C47-FA1D5B7B7494}" name="Trwałość" displayName="Trwałość" ref="A6:L49" totalsRowShown="0" headerRowDxfId="16" dataDxfId="14" headerRowBorderDxfId="15" tableBorderDxfId="13" totalsRowBorderDxfId="12">
  <autoFilter ref="A6:L49" xr:uid="{87F372F4-F67F-40E5-AC43-50D63D0F0512}"/>
  <tableColumns count="12">
    <tableColumn id="1" xr3:uid="{A239A92B-3329-48A0-ACBA-62801C4CB4C0}" name="Lp." dataDxfId="11"/>
    <tableColumn id="2" xr3:uid="{A71AEA97-F594-47F5-BFDA-6611E7657630}" name="Wyszczególnienie" dataDxfId="10"/>
    <tableColumn id="3" xr3:uid="{8C2C21BA-EAF1-4445-9CB8-5977BEF03614}" name="Rok 1 _x000a_(bazowy)" dataDxfId="9"/>
    <tableColumn id="4" xr3:uid="{BA9AB616-E8FB-4F98-AB2F-D9D14144751E}" name="Rok 2" dataDxfId="8"/>
    <tableColumn id="5" xr3:uid="{9DB12681-369C-4770-9553-D335B2A8053D}" name="Rok 3" dataDxfId="7"/>
    <tableColumn id="6" xr3:uid="{5E0EF7B1-ABB2-4327-8F6D-72FDC6BF4FA5}" name="Rok 4 " dataDxfId="6"/>
    <tableColumn id="7" xr3:uid="{482CF50A-3953-487E-BA5B-154DE74E8959}" name="Rok 5 " dataDxfId="5"/>
    <tableColumn id="8" xr3:uid="{43753359-8235-4D0C-9126-D41135681A47}" name="Rok 6 " dataDxfId="4"/>
    <tableColumn id="9" xr3:uid="{394639BD-5631-4D73-98D1-622725DAFB32}" name="Rok 7 " dataDxfId="3"/>
    <tableColumn id="10" xr3:uid="{EF42D5C9-C82D-4530-8E66-261254C589BE}" name="Rok 8 " dataDxfId="2"/>
    <tableColumn id="11" xr3:uid="{7C885A76-6B48-4463-BF6B-C17DE29A2599}" name="Rok 9 " dataDxfId="1"/>
    <tableColumn id="12" xr3:uid="{569C4B03-357E-49C7-8656-66EA03A080EB}" name="Rok 10 […]" dataDxfId="0"/>
  </tableColumns>
  <tableStyleInfo name="analiza finansowa"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pl/web/gddkia/analiza-kosztow-i-korzysci" TargetMode="External"/><Relationship Id="rId2" Type="http://schemas.openxmlformats.org/officeDocument/2006/relationships/hyperlink" Target="https://www.funduszeeuropejskie.gov.pl/strony/o-funduszach/fundusze-na-lata-2021-2027/prawo-i-dokumenty/wytyczne/wytyczne-dotyczace-zagadnien-zwiazanych-z-przygotowaniem-projektow-inwestycyjnych-w-tym-hybrydowych-na-lata-2021-2027/" TargetMode="External"/><Relationship Id="rId1" Type="http://schemas.openxmlformats.org/officeDocument/2006/relationships/hyperlink" Target="https://www.cupt.gov.pl/strefa-beneficjenta/wdrazanie-projektow/analiza-kosztow-i-korzysci/narzedzia/tablice-kosztow-jednostkowych-do-wykorzystania-w-analizach-kosztow-i-korzysci/" TargetMode="External"/><Relationship Id="rId5" Type="http://schemas.openxmlformats.org/officeDocument/2006/relationships/printerSettings" Target="../printerSettings/printerSettings1.bin"/><Relationship Id="rId4" Type="http://schemas.openxmlformats.org/officeDocument/2006/relationships/hyperlink" Target="https://www.cupt.gov.pl/strefa-beneficjenta/wdrazanie-projektow/analiza-kosztow-i-korzysci/metodyka-analizy-kosztow-i-korzysci/niebieskie-ksiegi-2021-2027/"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7" Type="http://schemas.openxmlformats.org/officeDocument/2006/relationships/table" Target="../tables/table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FDAB-08B8-4C42-B36B-937144E7332F}">
  <sheetPr>
    <tabColor rgb="FFFF0000"/>
  </sheetPr>
  <dimension ref="B1:H38"/>
  <sheetViews>
    <sheetView showGridLines="0" tabSelected="1" topLeftCell="A28" workbookViewId="0">
      <selection activeCell="D7" sqref="D7"/>
    </sheetView>
  </sheetViews>
  <sheetFormatPr defaultRowHeight="18"/>
  <cols>
    <col min="1" max="1" width="9.140625" style="12"/>
    <col min="2" max="2" width="127.28515625" style="12" customWidth="1"/>
    <col min="3" max="16384" width="9.140625" style="12"/>
  </cols>
  <sheetData>
    <row r="1" spans="2:8" ht="18.75" thickBot="1"/>
    <row r="2" spans="2:8" ht="147.75" customHeight="1">
      <c r="B2" s="199" t="s">
        <v>0</v>
      </c>
      <c r="C2" s="11"/>
      <c r="D2" s="11"/>
      <c r="E2" s="11"/>
      <c r="F2" s="11"/>
      <c r="G2" s="11"/>
      <c r="H2" s="11"/>
    </row>
    <row r="3" spans="2:8">
      <c r="B3" s="15"/>
    </row>
    <row r="4" spans="2:8">
      <c r="B4" s="15" t="s">
        <v>1</v>
      </c>
    </row>
    <row r="5" spans="2:8">
      <c r="B5" s="15" t="s">
        <v>2</v>
      </c>
    </row>
    <row r="6" spans="2:8">
      <c r="B6" s="15" t="s">
        <v>3</v>
      </c>
    </row>
    <row r="7" spans="2:8">
      <c r="B7" s="15" t="s">
        <v>4</v>
      </c>
    </row>
    <row r="8" spans="2:8">
      <c r="B8" s="15" t="s">
        <v>5</v>
      </c>
    </row>
    <row r="9" spans="2:8">
      <c r="B9" s="15" t="s">
        <v>6</v>
      </c>
    </row>
    <row r="10" spans="2:8">
      <c r="B10" s="15" t="s">
        <v>7</v>
      </c>
    </row>
    <row r="11" spans="2:8">
      <c r="B11" s="15" t="s">
        <v>8</v>
      </c>
    </row>
    <row r="12" spans="2:8">
      <c r="B12" s="15" t="s">
        <v>9</v>
      </c>
    </row>
    <row r="13" spans="2:8">
      <c r="B13" s="15" t="s">
        <v>10</v>
      </c>
    </row>
    <row r="14" spans="2:8">
      <c r="B14" s="15"/>
    </row>
    <row r="15" spans="2:8" ht="40.5" customHeight="1">
      <c r="B15" s="201" t="s">
        <v>11</v>
      </c>
    </row>
    <row r="16" spans="2:8" ht="18.75" thickBot="1">
      <c r="B16" s="16"/>
    </row>
    <row r="17" spans="2:2" ht="47.25" customHeight="1">
      <c r="B17" s="13" t="s">
        <v>12</v>
      </c>
    </row>
    <row r="18" spans="2:2" ht="177" customHeight="1" thickBot="1">
      <c r="B18" s="14" t="s">
        <v>13</v>
      </c>
    </row>
    <row r="19" spans="2:2" ht="51.75" customHeight="1">
      <c r="B19" s="13" t="s">
        <v>14</v>
      </c>
    </row>
    <row r="20" spans="2:2" ht="54.75" customHeight="1">
      <c r="B20" s="17" t="s">
        <v>15</v>
      </c>
    </row>
    <row r="21" spans="2:2">
      <c r="B21" s="18" t="s">
        <v>16</v>
      </c>
    </row>
    <row r="22" spans="2:2" ht="36">
      <c r="B22" s="18" t="s">
        <v>17</v>
      </c>
    </row>
    <row r="23" spans="2:2">
      <c r="B23" s="18" t="s">
        <v>18</v>
      </c>
    </row>
    <row r="24" spans="2:2" ht="72">
      <c r="B24" s="17" t="s">
        <v>19</v>
      </c>
    </row>
    <row r="25" spans="2:2">
      <c r="B25" s="18" t="s">
        <v>20</v>
      </c>
    </row>
    <row r="26" spans="2:2" ht="36">
      <c r="B26" s="17" t="s">
        <v>21</v>
      </c>
    </row>
    <row r="27" spans="2:2">
      <c r="B27" s="20" t="s">
        <v>22</v>
      </c>
    </row>
    <row r="28" spans="2:2" ht="72" customHeight="1" thickBot="1">
      <c r="B28" s="21" t="s">
        <v>23</v>
      </c>
    </row>
    <row r="29" spans="2:2" ht="56.25" customHeight="1">
      <c r="B29" s="200" t="s">
        <v>24</v>
      </c>
    </row>
    <row r="30" spans="2:2" ht="45.75" customHeight="1">
      <c r="B30" s="19" t="s">
        <v>25</v>
      </c>
    </row>
    <row r="31" spans="2:2" ht="300.75" customHeight="1">
      <c r="B31" s="19" t="s">
        <v>26</v>
      </c>
    </row>
    <row r="32" spans="2:2" ht="90" customHeight="1">
      <c r="B32" s="198" t="s">
        <v>27</v>
      </c>
    </row>
    <row r="33" spans="2:2" ht="70.5" customHeight="1" thickBot="1">
      <c r="B33" s="21" t="s">
        <v>28</v>
      </c>
    </row>
    <row r="34" spans="2:2" ht="51.75" customHeight="1">
      <c r="B34" s="200" t="s">
        <v>29</v>
      </c>
    </row>
    <row r="35" spans="2:2" ht="53.25" customHeight="1">
      <c r="B35" s="19" t="s">
        <v>25</v>
      </c>
    </row>
    <row r="36" spans="2:2" ht="44.25" customHeight="1" thickBot="1">
      <c r="B36" s="21" t="s">
        <v>30</v>
      </c>
    </row>
    <row r="37" spans="2:2" ht="51.75" customHeight="1">
      <c r="B37" s="200" t="s">
        <v>31</v>
      </c>
    </row>
    <row r="38" spans="2:2" ht="91.5" customHeight="1" thickBot="1">
      <c r="B38" s="21" t="s">
        <v>32</v>
      </c>
    </row>
  </sheetData>
  <hyperlinks>
    <hyperlink ref="B27" r:id="rId1" display="Tablice kosztów jednostkowych" xr:uid="{FAF48C4A-59EE-41F4-983E-88D603F51281}"/>
    <hyperlink ref="B21" r:id="rId2" xr:uid="{6877E93E-7148-43C0-AD08-219D71DCA3B8}"/>
    <hyperlink ref="B23" r:id="rId3" xr:uid="{41C42011-AC30-4C60-A242-BCE52E207055}"/>
    <hyperlink ref="B25" r:id="rId4" xr:uid="{8684065F-2EE1-4C06-8AA6-02EECB3C5111}"/>
  </hyperlinks>
  <pageMargins left="0.7" right="0.7" top="0.75" bottom="0.75" header="0.3" footer="0.3"/>
  <pageSetup paperSize="9"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4:O14"/>
  <sheetViews>
    <sheetView showGridLines="0" workbookViewId="0">
      <selection activeCell="Q15" sqref="Q15"/>
    </sheetView>
  </sheetViews>
  <sheetFormatPr defaultRowHeight="14.25"/>
  <cols>
    <col min="1" max="16384" width="9.140625" style="26"/>
  </cols>
  <sheetData>
    <row r="4" spans="1:15" ht="258" customHeight="1">
      <c r="A4" s="263" t="s">
        <v>247</v>
      </c>
      <c r="B4" s="264"/>
      <c r="C4" s="264"/>
      <c r="D4" s="264"/>
      <c r="E4" s="264"/>
      <c r="F4" s="264"/>
      <c r="G4" s="264"/>
      <c r="H4" s="264"/>
      <c r="I4" s="264"/>
      <c r="J4" s="264"/>
      <c r="K4" s="264"/>
      <c r="L4" s="264"/>
      <c r="M4" s="264"/>
      <c r="N4" s="264"/>
      <c r="O4" s="264"/>
    </row>
    <row r="6" spans="1:15">
      <c r="A6" s="265" t="s">
        <v>248</v>
      </c>
      <c r="B6" s="265"/>
      <c r="C6" s="265"/>
      <c r="D6" s="265"/>
      <c r="E6" s="265"/>
      <c r="F6" s="265"/>
      <c r="G6" s="265"/>
      <c r="H6" s="265"/>
      <c r="I6" s="265"/>
      <c r="J6" s="265"/>
      <c r="K6" s="265"/>
      <c r="L6" s="265"/>
      <c r="M6" s="265"/>
      <c r="N6" s="265"/>
      <c r="O6" s="265"/>
    </row>
    <row r="7" spans="1:15">
      <c r="A7" s="265"/>
      <c r="B7" s="265"/>
      <c r="C7" s="265"/>
      <c r="D7" s="265"/>
      <c r="E7" s="265"/>
      <c r="F7" s="265"/>
      <c r="G7" s="265"/>
      <c r="H7" s="265"/>
      <c r="I7" s="265"/>
      <c r="J7" s="265"/>
      <c r="K7" s="265"/>
      <c r="L7" s="265"/>
      <c r="M7" s="265"/>
      <c r="N7" s="265"/>
      <c r="O7" s="265"/>
    </row>
    <row r="8" spans="1:15">
      <c r="A8" s="265"/>
      <c r="B8" s="265"/>
      <c r="C8" s="265"/>
      <c r="D8" s="265"/>
      <c r="E8" s="265"/>
      <c r="F8" s="265"/>
      <c r="G8" s="265"/>
      <c r="H8" s="265"/>
      <c r="I8" s="265"/>
      <c r="J8" s="265"/>
      <c r="K8" s="265"/>
      <c r="L8" s="265"/>
      <c r="M8" s="265"/>
      <c r="N8" s="265"/>
      <c r="O8" s="265"/>
    </row>
    <row r="9" spans="1:15">
      <c r="A9" s="265"/>
      <c r="B9" s="265"/>
      <c r="C9" s="265"/>
      <c r="D9" s="265"/>
      <c r="E9" s="265"/>
      <c r="F9" s="265"/>
      <c r="G9" s="265"/>
      <c r="H9" s="265"/>
      <c r="I9" s="265"/>
      <c r="J9" s="265"/>
      <c r="K9" s="265"/>
      <c r="L9" s="265"/>
      <c r="M9" s="265"/>
      <c r="N9" s="265"/>
      <c r="O9" s="265"/>
    </row>
    <row r="10" spans="1:15">
      <c r="A10" s="265"/>
      <c r="B10" s="265"/>
      <c r="C10" s="265"/>
      <c r="D10" s="265"/>
      <c r="E10" s="265"/>
      <c r="F10" s="265"/>
      <c r="G10" s="265"/>
      <c r="H10" s="265"/>
      <c r="I10" s="265"/>
      <c r="J10" s="265"/>
      <c r="K10" s="265"/>
      <c r="L10" s="265"/>
      <c r="M10" s="265"/>
      <c r="N10" s="265"/>
      <c r="O10" s="265"/>
    </row>
    <row r="11" spans="1:15">
      <c r="A11" s="265"/>
      <c r="B11" s="265"/>
      <c r="C11" s="265"/>
      <c r="D11" s="265"/>
      <c r="E11" s="265"/>
      <c r="F11" s="265"/>
      <c r="G11" s="265"/>
      <c r="H11" s="265"/>
      <c r="I11" s="265"/>
      <c r="J11" s="265"/>
      <c r="K11" s="265"/>
      <c r="L11" s="265"/>
      <c r="M11" s="265"/>
      <c r="N11" s="265"/>
      <c r="O11" s="265"/>
    </row>
    <row r="12" spans="1:15">
      <c r="A12" s="265"/>
      <c r="B12" s="265"/>
      <c r="C12" s="265"/>
      <c r="D12" s="265"/>
      <c r="E12" s="265"/>
      <c r="F12" s="265"/>
      <c r="G12" s="265"/>
      <c r="H12" s="265"/>
      <c r="I12" s="265"/>
      <c r="J12" s="265"/>
      <c r="K12" s="265"/>
      <c r="L12" s="265"/>
      <c r="M12" s="265"/>
      <c r="N12" s="265"/>
      <c r="O12" s="265"/>
    </row>
    <row r="13" spans="1:15">
      <c r="A13" s="265"/>
      <c r="B13" s="265"/>
      <c r="C13" s="265"/>
      <c r="D13" s="265"/>
      <c r="E13" s="265"/>
      <c r="F13" s="265"/>
      <c r="G13" s="265"/>
      <c r="H13" s="265"/>
      <c r="I13" s="265"/>
      <c r="J13" s="265"/>
      <c r="K13" s="265"/>
      <c r="L13" s="265"/>
      <c r="M13" s="265"/>
      <c r="N13" s="265"/>
      <c r="O13" s="265"/>
    </row>
    <row r="14" spans="1:15">
      <c r="A14" s="265"/>
      <c r="B14" s="265"/>
      <c r="C14" s="265"/>
      <c r="D14" s="265"/>
      <c r="E14" s="265"/>
      <c r="F14" s="265"/>
      <c r="G14" s="265"/>
      <c r="H14" s="265"/>
      <c r="I14" s="265"/>
      <c r="J14" s="265"/>
      <c r="K14" s="265"/>
      <c r="L14" s="265"/>
      <c r="M14" s="265"/>
      <c r="N14" s="265"/>
      <c r="O14" s="265"/>
    </row>
  </sheetData>
  <mergeCells count="2">
    <mergeCell ref="A4:O4"/>
    <mergeCell ref="A6:O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I19"/>
  <sheetViews>
    <sheetView showGridLines="0" topLeftCell="A13" zoomScaleNormal="100" zoomScaleSheetLayoutView="100" workbookViewId="0">
      <selection activeCell="M11" sqref="M11"/>
    </sheetView>
  </sheetViews>
  <sheetFormatPr defaultRowHeight="12.75"/>
  <cols>
    <col min="1" max="16384" width="9.140625" style="1"/>
  </cols>
  <sheetData>
    <row r="3" spans="2:9" ht="13.5" thickBot="1"/>
    <row r="4" spans="2:9">
      <c r="B4" s="207" t="s">
        <v>33</v>
      </c>
      <c r="C4" s="208"/>
      <c r="D4" s="208"/>
      <c r="E4" s="208"/>
      <c r="F4" s="208"/>
      <c r="G4" s="208"/>
      <c r="H4" s="208"/>
      <c r="I4" s="209"/>
    </row>
    <row r="5" spans="2:9" ht="160.5" customHeight="1" thickBot="1">
      <c r="B5" s="210"/>
      <c r="C5" s="211"/>
      <c r="D5" s="211"/>
      <c r="E5" s="211"/>
      <c r="F5" s="211"/>
      <c r="G5" s="211"/>
      <c r="H5" s="211"/>
      <c r="I5" s="212"/>
    </row>
    <row r="6" spans="2:9" ht="15">
      <c r="B6" s="2" t="s">
        <v>34</v>
      </c>
      <c r="C6" s="8"/>
      <c r="D6" s="8"/>
      <c r="E6" s="8"/>
      <c r="F6" s="8"/>
      <c r="G6" s="8"/>
      <c r="H6" s="8"/>
      <c r="I6" s="3"/>
    </row>
    <row r="7" spans="2:9" ht="73.5" customHeight="1">
      <c r="B7" s="202"/>
      <c r="C7" s="203"/>
      <c r="D7" s="203"/>
      <c r="E7" s="203"/>
      <c r="F7" s="203"/>
      <c r="G7" s="203"/>
      <c r="H7" s="203"/>
      <c r="I7" s="204"/>
    </row>
    <row r="8" spans="2:9" ht="15">
      <c r="B8" s="2" t="s">
        <v>35</v>
      </c>
      <c r="C8" s="8"/>
      <c r="D8" s="8"/>
      <c r="E8" s="8"/>
      <c r="F8" s="8"/>
      <c r="G8" s="8"/>
      <c r="H8" s="8"/>
      <c r="I8" s="3"/>
    </row>
    <row r="9" spans="2:9" ht="19.5" customHeight="1">
      <c r="B9" s="202"/>
      <c r="C9" s="203"/>
      <c r="D9" s="203"/>
      <c r="E9" s="203"/>
      <c r="F9" s="203"/>
      <c r="G9" s="203"/>
      <c r="H9" s="203"/>
      <c r="I9" s="204"/>
    </row>
    <row r="10" spans="2:9" ht="15">
      <c r="B10" s="4" t="s">
        <v>36</v>
      </c>
      <c r="C10" s="9"/>
      <c r="D10" s="9"/>
      <c r="E10" s="9"/>
      <c r="F10" s="9"/>
      <c r="G10" s="9"/>
      <c r="H10" s="9"/>
      <c r="I10" s="5"/>
    </row>
    <row r="11" spans="2:9" ht="84.75" customHeight="1">
      <c r="B11" s="213"/>
      <c r="C11" s="214"/>
      <c r="D11" s="214"/>
      <c r="E11" s="214"/>
      <c r="F11" s="214"/>
      <c r="G11" s="214"/>
      <c r="H11" s="214"/>
      <c r="I11" s="215"/>
    </row>
    <row r="12" spans="2:9" ht="15">
      <c r="B12" s="6"/>
      <c r="C12" s="9"/>
      <c r="D12" s="9"/>
      <c r="E12" s="9"/>
      <c r="F12" s="9"/>
      <c r="G12" s="9"/>
      <c r="H12" s="9"/>
      <c r="I12" s="5"/>
    </row>
    <row r="13" spans="2:9" ht="15">
      <c r="B13" s="216" t="s">
        <v>37</v>
      </c>
      <c r="C13" s="217"/>
      <c r="D13" s="217"/>
      <c r="E13" s="217"/>
      <c r="F13" s="10"/>
      <c r="G13" s="217" t="s">
        <v>38</v>
      </c>
      <c r="H13" s="217"/>
      <c r="I13" s="218"/>
    </row>
    <row r="14" spans="2:9" ht="15.75" thickBot="1">
      <c r="B14" s="219"/>
      <c r="C14" s="220"/>
      <c r="D14" s="220"/>
      <c r="E14" s="220"/>
      <c r="F14" s="7"/>
      <c r="G14" s="220"/>
      <c r="H14" s="220"/>
      <c r="I14" s="221"/>
    </row>
    <row r="19" spans="2:9" ht="103.5" customHeight="1">
      <c r="B19" s="205" t="s">
        <v>39</v>
      </c>
      <c r="C19" s="206"/>
      <c r="D19" s="206"/>
      <c r="E19" s="206"/>
      <c r="F19" s="206"/>
      <c r="G19" s="206"/>
      <c r="H19" s="206"/>
      <c r="I19" s="206"/>
    </row>
  </sheetData>
  <customSheetViews>
    <customSheetView guid="{4B5DA7B8-D2FE-4486-B62F-E16B3645B5F7}"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81526E2D-C179-4F61-BBE9-8364D75F4482}" scale="85" showPageBreaks="1" printArea="1" view="pageBreakPreview">
      <selection activeCell="G16" sqref="G16"/>
      <pageMargins left="0" right="0" top="0" bottom="0" header="0" footer="0"/>
      <pageSetup paperSize="9" orientation="portrait" r:id="rId3"/>
      <headerFooter alignWithMargins="0"/>
    </customSheetView>
  </customSheetViews>
  <mergeCells count="9">
    <mergeCell ref="B9:I9"/>
    <mergeCell ref="B19:I19"/>
    <mergeCell ref="B4:I5"/>
    <mergeCell ref="B7:I7"/>
    <mergeCell ref="B11:I11"/>
    <mergeCell ref="B13:E13"/>
    <mergeCell ref="G13:I13"/>
    <mergeCell ref="B14:E14"/>
    <mergeCell ref="G14:I14"/>
  </mergeCells>
  <phoneticPr fontId="0" type="noConversion"/>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Q69"/>
  <sheetViews>
    <sheetView showGridLines="0" zoomScaleNormal="100" workbookViewId="0">
      <pane ySplit="4" topLeftCell="A5" activePane="bottomLeft" state="frozen"/>
      <selection pane="bottomLeft" activeCell="Q43" sqref="Q43"/>
    </sheetView>
  </sheetViews>
  <sheetFormatPr defaultColWidth="9.140625" defaultRowHeight="14.25"/>
  <cols>
    <col min="1" max="1" width="9.140625" style="22"/>
    <col min="2" max="2" width="62.42578125" style="22" customWidth="1"/>
    <col min="3" max="3" width="18.140625" style="22" customWidth="1"/>
    <col min="4" max="4" width="24" style="22" customWidth="1"/>
    <col min="5" max="5" width="13.28515625" style="22" customWidth="1"/>
    <col min="6" max="13" width="9.140625" style="22"/>
    <col min="14" max="14" width="12.7109375" style="22" customWidth="1"/>
    <col min="15" max="16384" width="9.140625" style="22"/>
  </cols>
  <sheetData>
    <row r="3" spans="2:17">
      <c r="C3" s="23"/>
    </row>
    <row r="4" spans="2:17" ht="27.75" customHeight="1">
      <c r="B4" s="24" t="s">
        <v>40</v>
      </c>
      <c r="C4" s="241" t="s">
        <v>41</v>
      </c>
      <c r="D4" s="242"/>
    </row>
    <row r="5" spans="2:17" ht="15">
      <c r="B5" s="25" t="s">
        <v>42</v>
      </c>
      <c r="C5" s="243"/>
      <c r="D5" s="244"/>
      <c r="F5" s="26"/>
      <c r="G5" s="26"/>
      <c r="H5" s="26"/>
      <c r="I5" s="26"/>
      <c r="J5" s="26"/>
      <c r="K5" s="26"/>
      <c r="L5" s="26"/>
      <c r="M5" s="26"/>
      <c r="N5" s="26"/>
      <c r="O5" s="26"/>
      <c r="P5" s="26"/>
      <c r="Q5" s="26"/>
    </row>
    <row r="6" spans="2:17" ht="15">
      <c r="B6" s="27" t="s">
        <v>43</v>
      </c>
      <c r="C6" s="247">
        <v>0.03</v>
      </c>
      <c r="D6" s="248"/>
      <c r="F6" s="26"/>
      <c r="G6" s="26"/>
      <c r="H6" s="26"/>
      <c r="I6" s="26"/>
      <c r="J6" s="26"/>
      <c r="K6" s="26"/>
      <c r="L6" s="26"/>
      <c r="M6" s="26"/>
      <c r="N6" s="26"/>
      <c r="O6" s="26"/>
      <c r="P6" s="26"/>
      <c r="Q6" s="26"/>
    </row>
    <row r="7" spans="2:17" ht="15">
      <c r="B7" s="25" t="s">
        <v>44</v>
      </c>
      <c r="C7" s="245"/>
      <c r="D7" s="246"/>
      <c r="F7" s="26"/>
      <c r="G7" s="26"/>
      <c r="H7" s="26"/>
      <c r="I7" s="26"/>
      <c r="J7" s="26"/>
      <c r="K7" s="26"/>
      <c r="L7" s="26"/>
      <c r="M7" s="26"/>
      <c r="N7" s="26"/>
      <c r="O7" s="26"/>
      <c r="P7" s="26"/>
      <c r="Q7" s="26"/>
    </row>
    <row r="8" spans="2:17" ht="15">
      <c r="B8" s="27" t="s">
        <v>45</v>
      </c>
      <c r="C8" s="237"/>
      <c r="D8" s="238"/>
      <c r="F8" s="26"/>
      <c r="G8" s="26"/>
      <c r="H8" s="26"/>
      <c r="I8" s="26"/>
      <c r="J8" s="26"/>
      <c r="K8" s="26"/>
      <c r="L8" s="26"/>
      <c r="M8" s="26"/>
      <c r="N8" s="26"/>
      <c r="O8" s="26"/>
      <c r="P8" s="26"/>
      <c r="Q8" s="26"/>
    </row>
    <row r="9" spans="2:17" ht="15">
      <c r="B9" s="28" t="s">
        <v>46</v>
      </c>
      <c r="C9" s="231"/>
      <c r="D9" s="232"/>
      <c r="F9" s="26"/>
      <c r="G9" s="26"/>
      <c r="H9" s="26"/>
      <c r="I9" s="26"/>
      <c r="J9" s="26"/>
      <c r="K9" s="26"/>
      <c r="L9" s="26"/>
      <c r="M9" s="26"/>
      <c r="N9" s="26"/>
      <c r="O9" s="26"/>
      <c r="P9" s="26"/>
      <c r="Q9" s="26"/>
    </row>
    <row r="10" spans="2:17" ht="34.5" customHeight="1">
      <c r="B10" s="29" t="s">
        <v>47</v>
      </c>
      <c r="C10" s="237" t="str">
        <f>IF(OR(C11="",C12=""),"",IF((COUNTIFS(C11:D12,"tak"))=2,"standardowa","złożona"))</f>
        <v/>
      </c>
      <c r="D10" s="238"/>
      <c r="F10" s="26"/>
      <c r="G10" s="26"/>
      <c r="H10" s="26"/>
      <c r="I10" s="26"/>
      <c r="J10" s="26"/>
      <c r="K10" s="26"/>
      <c r="L10" s="26"/>
      <c r="M10" s="26"/>
      <c r="N10" s="26"/>
      <c r="O10" s="26"/>
      <c r="P10" s="26"/>
      <c r="Q10" s="26"/>
    </row>
    <row r="11" spans="2:17" ht="28.5">
      <c r="B11" s="27" t="s">
        <v>48</v>
      </c>
      <c r="C11" s="237"/>
      <c r="D11" s="238"/>
      <c r="F11" s="26"/>
      <c r="G11" s="26"/>
      <c r="H11" s="26"/>
      <c r="I11" s="26"/>
      <c r="J11" s="26"/>
      <c r="K11" s="26"/>
      <c r="L11" s="26"/>
      <c r="M11" s="26"/>
      <c r="N11" s="26"/>
      <c r="O11" s="26"/>
      <c r="P11" s="26"/>
      <c r="Q11" s="26"/>
    </row>
    <row r="12" spans="2:17" ht="57">
      <c r="B12" s="27" t="s">
        <v>49</v>
      </c>
      <c r="C12" s="237"/>
      <c r="D12" s="238"/>
      <c r="F12" s="26"/>
      <c r="G12" s="26"/>
      <c r="H12" s="26"/>
      <c r="I12" s="26"/>
      <c r="J12" s="26"/>
      <c r="K12" s="26"/>
      <c r="L12" s="26"/>
      <c r="M12" s="26"/>
      <c r="N12" s="26"/>
      <c r="O12" s="26"/>
      <c r="P12" s="26"/>
      <c r="Q12" s="26"/>
    </row>
    <row r="13" spans="2:17">
      <c r="B13" s="25" t="s">
        <v>50</v>
      </c>
      <c r="C13" s="239"/>
      <c r="D13" s="240"/>
      <c r="F13" s="26"/>
      <c r="G13" s="26"/>
      <c r="H13" s="26"/>
      <c r="I13" s="26"/>
      <c r="J13" s="26"/>
      <c r="K13" s="26"/>
      <c r="L13" s="26"/>
      <c r="M13" s="26"/>
      <c r="N13" s="26"/>
      <c r="O13" s="26"/>
      <c r="P13" s="26"/>
      <c r="Q13" s="26"/>
    </row>
    <row r="14" spans="2:17" ht="45">
      <c r="B14" s="30" t="s">
        <v>51</v>
      </c>
      <c r="C14" s="29" t="s">
        <v>52</v>
      </c>
      <c r="D14" s="29" t="s">
        <v>53</v>
      </c>
      <c r="F14" s="26"/>
      <c r="G14" s="26"/>
      <c r="H14" s="26"/>
      <c r="I14" s="26"/>
      <c r="J14" s="26"/>
      <c r="K14" s="26"/>
      <c r="L14" s="26"/>
      <c r="M14" s="26"/>
      <c r="N14" s="26"/>
      <c r="O14" s="26"/>
      <c r="P14" s="26"/>
      <c r="Q14" s="26"/>
    </row>
    <row r="15" spans="2:17">
      <c r="B15" s="31" t="s">
        <v>54</v>
      </c>
      <c r="C15" s="32"/>
      <c r="D15" s="33"/>
      <c r="F15" s="26"/>
      <c r="G15" s="26"/>
      <c r="H15" s="26"/>
      <c r="I15" s="26"/>
      <c r="J15" s="26"/>
      <c r="K15" s="26"/>
      <c r="L15" s="26"/>
      <c r="M15" s="26"/>
      <c r="N15" s="26"/>
      <c r="O15" s="26"/>
      <c r="P15" s="26"/>
      <c r="Q15" s="26"/>
    </row>
    <row r="16" spans="2:17">
      <c r="B16" s="31" t="s">
        <v>55</v>
      </c>
      <c r="C16" s="32"/>
      <c r="D16" s="33"/>
      <c r="F16" s="26"/>
      <c r="G16" s="26"/>
      <c r="H16" s="26"/>
      <c r="I16" s="26"/>
      <c r="J16" s="26"/>
      <c r="K16" s="26"/>
      <c r="L16" s="26"/>
      <c r="M16" s="26"/>
      <c r="N16" s="26"/>
      <c r="O16" s="26"/>
      <c r="P16" s="26"/>
      <c r="Q16" s="26"/>
    </row>
    <row r="17" spans="2:17">
      <c r="B17" s="31" t="s">
        <v>56</v>
      </c>
      <c r="C17" s="32"/>
      <c r="D17" s="33"/>
      <c r="F17" s="26"/>
      <c r="G17" s="26"/>
      <c r="H17" s="26"/>
      <c r="I17" s="26"/>
      <c r="J17" s="26"/>
      <c r="K17" s="26"/>
      <c r="L17" s="26"/>
      <c r="M17" s="26"/>
      <c r="N17" s="26"/>
      <c r="O17" s="26"/>
      <c r="P17" s="26"/>
      <c r="Q17" s="26"/>
    </row>
    <row r="18" spans="2:17">
      <c r="B18" s="31" t="s">
        <v>57</v>
      </c>
      <c r="C18" s="32"/>
      <c r="D18" s="33"/>
      <c r="F18" s="26"/>
      <c r="G18" s="26"/>
      <c r="H18" s="26"/>
      <c r="I18" s="26"/>
      <c r="J18" s="26"/>
      <c r="K18" s="26"/>
      <c r="L18" s="26"/>
      <c r="M18" s="26"/>
      <c r="N18" s="26"/>
      <c r="O18" s="26"/>
      <c r="P18" s="26"/>
      <c r="Q18" s="26"/>
    </row>
    <row r="19" spans="2:17">
      <c r="B19" s="25" t="s">
        <v>58</v>
      </c>
      <c r="C19" s="235"/>
      <c r="D19" s="236"/>
      <c r="F19" s="26"/>
      <c r="G19" s="26"/>
      <c r="H19" s="26"/>
      <c r="I19" s="26"/>
      <c r="J19" s="26"/>
      <c r="K19" s="26"/>
      <c r="L19" s="26"/>
      <c r="M19" s="26"/>
      <c r="N19" s="26"/>
      <c r="O19" s="26"/>
      <c r="P19" s="26"/>
      <c r="Q19" s="26"/>
    </row>
    <row r="20" spans="2:17" ht="15">
      <c r="B20" s="27" t="s">
        <v>59</v>
      </c>
      <c r="C20" s="233"/>
      <c r="D20" s="234"/>
      <c r="F20" s="26"/>
      <c r="G20" s="26"/>
      <c r="H20" s="26"/>
      <c r="I20" s="26"/>
      <c r="J20" s="26"/>
      <c r="K20" s="26"/>
      <c r="L20" s="26"/>
      <c r="M20" s="26"/>
      <c r="N20" s="26"/>
      <c r="O20" s="26"/>
      <c r="P20" s="26"/>
      <c r="Q20" s="26"/>
    </row>
    <row r="21" spans="2:17" ht="68.25" customHeight="1">
      <c r="B21" s="228" t="s">
        <v>60</v>
      </c>
      <c r="C21" s="229"/>
      <c r="D21" s="230"/>
      <c r="F21" s="26"/>
      <c r="G21" s="26"/>
      <c r="H21" s="26"/>
      <c r="I21" s="26"/>
      <c r="J21" s="26"/>
      <c r="K21" s="26"/>
      <c r="L21" s="26"/>
      <c r="M21" s="26"/>
      <c r="N21" s="26"/>
      <c r="O21" s="26"/>
      <c r="P21" s="26"/>
      <c r="Q21" s="26"/>
    </row>
    <row r="22" spans="2:17" ht="15">
      <c r="B22" s="34" t="s">
        <v>61</v>
      </c>
      <c r="C22" s="231"/>
      <c r="D22" s="232"/>
      <c r="F22" s="26"/>
      <c r="G22" s="26"/>
      <c r="H22" s="26"/>
      <c r="I22" s="26"/>
      <c r="J22" s="26"/>
      <c r="K22" s="26"/>
      <c r="L22" s="26"/>
      <c r="M22" s="26"/>
      <c r="N22" s="26"/>
      <c r="O22" s="26"/>
      <c r="P22" s="26"/>
      <c r="Q22" s="26"/>
    </row>
    <row r="23" spans="2:17" ht="65.25" customHeight="1">
      <c r="B23" s="225" t="s">
        <v>62</v>
      </c>
      <c r="C23" s="226"/>
      <c r="D23" s="227"/>
      <c r="F23" s="26"/>
      <c r="G23" s="26"/>
      <c r="H23" s="26"/>
      <c r="I23" s="26"/>
      <c r="J23" s="26"/>
      <c r="K23" s="26"/>
      <c r="L23" s="26"/>
      <c r="M23" s="26"/>
      <c r="N23" s="26"/>
      <c r="O23" s="26"/>
      <c r="P23" s="26"/>
      <c r="Q23" s="26"/>
    </row>
    <row r="24" spans="2:17" ht="15">
      <c r="B24" s="35" t="s">
        <v>63</v>
      </c>
      <c r="C24" s="233"/>
      <c r="D24" s="234"/>
      <c r="F24" s="26"/>
      <c r="G24" s="26"/>
      <c r="H24" s="26"/>
      <c r="I24" s="26"/>
      <c r="J24" s="26"/>
      <c r="K24" s="26"/>
      <c r="L24" s="26"/>
      <c r="M24" s="26"/>
      <c r="N24" s="26"/>
      <c r="O24" s="26"/>
      <c r="P24" s="26"/>
      <c r="Q24" s="26"/>
    </row>
    <row r="25" spans="2:17" ht="75.75" customHeight="1">
      <c r="B25" s="228" t="s">
        <v>64</v>
      </c>
      <c r="C25" s="229"/>
      <c r="D25" s="230"/>
      <c r="F25" s="26"/>
      <c r="G25" s="26"/>
      <c r="H25" s="26"/>
      <c r="I25" s="26"/>
      <c r="J25" s="26"/>
      <c r="K25" s="26"/>
      <c r="L25" s="26"/>
      <c r="M25" s="26"/>
      <c r="N25" s="26"/>
      <c r="O25" s="26"/>
      <c r="P25" s="26"/>
      <c r="Q25" s="26"/>
    </row>
    <row r="26" spans="2:17" ht="78" customHeight="1">
      <c r="B26" s="225" t="s">
        <v>65</v>
      </c>
      <c r="C26" s="226"/>
      <c r="D26" s="227"/>
    </row>
    <row r="27" spans="2:17" ht="114" customHeight="1">
      <c r="B27" s="228" t="s">
        <v>66</v>
      </c>
      <c r="C27" s="229"/>
      <c r="D27" s="230"/>
    </row>
    <row r="28" spans="2:17">
      <c r="B28" s="36"/>
      <c r="C28" s="37"/>
    </row>
    <row r="29" spans="2:17">
      <c r="C29" s="38"/>
    </row>
    <row r="30" spans="2:17" ht="25.5" customHeight="1">
      <c r="B30" s="39" t="s">
        <v>67</v>
      </c>
      <c r="C30" s="40" t="s">
        <v>68</v>
      </c>
      <c r="D30" s="40" t="s">
        <v>69</v>
      </c>
      <c r="E30" s="40" t="s">
        <v>70</v>
      </c>
      <c r="F30" s="40" t="s">
        <v>71</v>
      </c>
      <c r="G30" s="40" t="s">
        <v>72</v>
      </c>
      <c r="H30" s="40" t="s">
        <v>73</v>
      </c>
      <c r="I30" s="40" t="s">
        <v>74</v>
      </c>
      <c r="J30" s="40" t="s">
        <v>75</v>
      </c>
      <c r="K30" s="40" t="s">
        <v>76</v>
      </c>
      <c r="L30" s="40" t="s">
        <v>77</v>
      </c>
      <c r="M30" s="40" t="s">
        <v>78</v>
      </c>
      <c r="N30" s="41" t="s">
        <v>79</v>
      </c>
    </row>
    <row r="31" spans="2:17">
      <c r="B31" s="42" t="s">
        <v>80</v>
      </c>
      <c r="C31" s="28"/>
      <c r="D31" s="28"/>
      <c r="E31" s="28"/>
      <c r="F31" s="28"/>
      <c r="G31" s="28"/>
      <c r="H31" s="28"/>
      <c r="I31" s="28"/>
      <c r="J31" s="28"/>
      <c r="K31" s="28"/>
      <c r="L31" s="28"/>
      <c r="M31" s="28"/>
      <c r="N31" s="43"/>
    </row>
    <row r="32" spans="2:17">
      <c r="B32" s="42" t="s">
        <v>81</v>
      </c>
      <c r="C32" s="28"/>
      <c r="D32" s="28"/>
      <c r="E32" s="28"/>
      <c r="F32" s="28"/>
      <c r="G32" s="28"/>
      <c r="H32" s="28"/>
      <c r="I32" s="28"/>
      <c r="J32" s="28"/>
      <c r="K32" s="28"/>
      <c r="L32" s="28"/>
      <c r="M32" s="28"/>
      <c r="N32" s="43"/>
    </row>
    <row r="33" spans="2:14">
      <c r="B33" s="42" t="s">
        <v>82</v>
      </c>
      <c r="C33" s="28"/>
      <c r="D33" s="28"/>
      <c r="E33" s="28"/>
      <c r="F33" s="28"/>
      <c r="G33" s="28"/>
      <c r="H33" s="28"/>
      <c r="I33" s="28"/>
      <c r="J33" s="28"/>
      <c r="K33" s="28"/>
      <c r="L33" s="28"/>
      <c r="M33" s="28"/>
      <c r="N33" s="43"/>
    </row>
    <row r="34" spans="2:14">
      <c r="B34" s="42" t="s">
        <v>83</v>
      </c>
      <c r="C34" s="28"/>
      <c r="D34" s="28"/>
      <c r="E34" s="28"/>
      <c r="F34" s="28"/>
      <c r="G34" s="28"/>
      <c r="H34" s="28"/>
      <c r="I34" s="28"/>
      <c r="J34" s="28"/>
      <c r="K34" s="28"/>
      <c r="L34" s="28"/>
      <c r="M34" s="28"/>
      <c r="N34" s="43"/>
    </row>
    <row r="35" spans="2:14">
      <c r="B35" s="42" t="s">
        <v>84</v>
      </c>
      <c r="C35" s="28"/>
      <c r="D35" s="28"/>
      <c r="E35" s="28"/>
      <c r="F35" s="28"/>
      <c r="G35" s="28"/>
      <c r="H35" s="28"/>
      <c r="I35" s="28"/>
      <c r="J35" s="28"/>
      <c r="K35" s="28"/>
      <c r="L35" s="28"/>
      <c r="M35" s="28"/>
      <c r="N35" s="43"/>
    </row>
    <row r="36" spans="2:14">
      <c r="B36" s="42" t="s">
        <v>85</v>
      </c>
      <c r="C36" s="28"/>
      <c r="D36" s="28"/>
      <c r="E36" s="28"/>
      <c r="F36" s="28"/>
      <c r="G36" s="28"/>
      <c r="H36" s="28"/>
      <c r="I36" s="28"/>
      <c r="J36" s="28"/>
      <c r="K36" s="28"/>
      <c r="L36" s="28"/>
      <c r="M36" s="28"/>
      <c r="N36" s="43"/>
    </row>
    <row r="37" spans="2:14">
      <c r="B37" s="42" t="s">
        <v>86</v>
      </c>
      <c r="C37" s="28"/>
      <c r="D37" s="28"/>
      <c r="E37" s="28"/>
      <c r="F37" s="28"/>
      <c r="G37" s="28"/>
      <c r="H37" s="28"/>
      <c r="I37" s="28"/>
      <c r="J37" s="28"/>
      <c r="K37" s="28"/>
      <c r="L37" s="28"/>
      <c r="M37" s="28"/>
      <c r="N37" s="43"/>
    </row>
    <row r="38" spans="2:14">
      <c r="B38" s="44" t="s">
        <v>87</v>
      </c>
      <c r="C38" s="45"/>
      <c r="D38" s="45"/>
      <c r="E38" s="45"/>
      <c r="F38" s="45"/>
      <c r="G38" s="45"/>
      <c r="H38" s="45"/>
      <c r="I38" s="45"/>
      <c r="J38" s="45"/>
      <c r="K38" s="45"/>
      <c r="L38" s="45"/>
      <c r="M38" s="45"/>
      <c r="N38" s="46"/>
    </row>
    <row r="39" spans="2:14">
      <c r="B39" s="47"/>
      <c r="C39" s="47"/>
      <c r="D39" s="47"/>
      <c r="E39" s="47"/>
      <c r="F39" s="47"/>
      <c r="G39" s="47"/>
      <c r="H39" s="47"/>
      <c r="I39" s="47"/>
      <c r="J39" s="47"/>
      <c r="K39" s="47"/>
      <c r="L39" s="47"/>
      <c r="M39" s="47"/>
      <c r="N39" s="47"/>
    </row>
    <row r="41" spans="2:14" ht="42.75" customHeight="1">
      <c r="B41" s="222" t="s">
        <v>88</v>
      </c>
      <c r="C41" s="222"/>
      <c r="D41" s="222"/>
      <c r="E41" s="222"/>
      <c r="F41" s="222"/>
      <c r="G41" s="222"/>
      <c r="H41" s="222"/>
      <c r="I41" s="222"/>
      <c r="J41" s="222"/>
      <c r="K41" s="222"/>
      <c r="L41" s="222"/>
      <c r="M41" s="222"/>
      <c r="N41" s="222"/>
    </row>
    <row r="42" spans="2:14" s="192" customFormat="1" ht="65.25" customHeight="1">
      <c r="B42" s="223" t="s">
        <v>89</v>
      </c>
      <c r="C42" s="222"/>
      <c r="D42" s="222"/>
      <c r="E42" s="222"/>
      <c r="F42" s="222"/>
      <c r="G42" s="222"/>
      <c r="H42" s="222"/>
      <c r="I42" s="222"/>
      <c r="J42" s="222"/>
      <c r="K42" s="222"/>
      <c r="L42" s="222"/>
      <c r="M42" s="222"/>
      <c r="N42" s="222"/>
    </row>
    <row r="43" spans="2:14" s="192" customFormat="1" ht="319.5" customHeight="1" thickBot="1">
      <c r="B43" s="222" t="s">
        <v>90</v>
      </c>
      <c r="C43" s="222"/>
      <c r="D43" s="222"/>
      <c r="E43" s="222"/>
      <c r="F43" s="222"/>
      <c r="G43" s="222"/>
      <c r="H43" s="222"/>
      <c r="I43" s="222"/>
      <c r="J43" s="222"/>
      <c r="K43" s="222"/>
      <c r="L43" s="222"/>
      <c r="M43" s="222"/>
      <c r="N43" s="222"/>
    </row>
    <row r="44" spans="2:14" ht="45" thickBot="1">
      <c r="B44" s="194" t="s">
        <v>91</v>
      </c>
      <c r="C44" s="195" t="s">
        <v>92</v>
      </c>
      <c r="D44" s="193"/>
      <c r="E44" s="193"/>
      <c r="F44" s="193"/>
      <c r="G44" s="193"/>
      <c r="H44" s="193"/>
      <c r="I44" s="193"/>
      <c r="J44" s="193"/>
      <c r="K44" s="193"/>
      <c r="L44" s="193"/>
      <c r="M44" s="193"/>
      <c r="N44" s="193"/>
    </row>
    <row r="45" spans="2:14" ht="15" thickBot="1">
      <c r="B45" s="196" t="s">
        <v>93</v>
      </c>
      <c r="C45" s="197">
        <v>15</v>
      </c>
      <c r="D45" s="193"/>
      <c r="E45" s="193"/>
      <c r="F45" s="193"/>
      <c r="G45" s="193"/>
      <c r="H45" s="193"/>
      <c r="I45" s="193"/>
      <c r="J45" s="193"/>
      <c r="K45" s="193"/>
      <c r="L45" s="193"/>
      <c r="M45" s="193"/>
      <c r="N45" s="193"/>
    </row>
    <row r="46" spans="2:14" ht="15" thickBot="1">
      <c r="B46" s="196" t="s">
        <v>94</v>
      </c>
      <c r="C46" s="197">
        <v>15</v>
      </c>
      <c r="D46" s="193"/>
      <c r="E46" s="193"/>
      <c r="F46" s="193"/>
      <c r="G46" s="193"/>
      <c r="H46" s="193"/>
      <c r="I46" s="193"/>
      <c r="J46" s="193"/>
      <c r="K46" s="193"/>
      <c r="L46" s="193"/>
      <c r="M46" s="193"/>
      <c r="N46" s="193"/>
    </row>
    <row r="47" spans="2:14" ht="15" thickBot="1">
      <c r="B47" s="196" t="s">
        <v>95</v>
      </c>
      <c r="C47" s="197">
        <v>10</v>
      </c>
      <c r="D47" s="193"/>
      <c r="E47" s="193"/>
      <c r="F47" s="193"/>
      <c r="G47" s="193"/>
      <c r="H47" s="193"/>
      <c r="I47" s="193"/>
      <c r="J47" s="193"/>
      <c r="K47" s="193"/>
      <c r="L47" s="193"/>
      <c r="M47" s="193"/>
      <c r="N47" s="193"/>
    </row>
    <row r="48" spans="2:14" ht="15" thickBot="1">
      <c r="B48" s="196" t="s">
        <v>96</v>
      </c>
      <c r="C48" s="197">
        <v>25</v>
      </c>
      <c r="D48" s="193"/>
      <c r="E48" s="193"/>
      <c r="F48" s="193"/>
      <c r="G48" s="193"/>
      <c r="H48" s="193"/>
      <c r="I48" s="193"/>
      <c r="J48" s="193"/>
      <c r="K48" s="193"/>
      <c r="L48" s="193"/>
      <c r="M48" s="193"/>
      <c r="N48" s="193"/>
    </row>
    <row r="49" spans="2:14" ht="15" thickBot="1">
      <c r="B49" s="196" t="s">
        <v>97</v>
      </c>
      <c r="C49" s="197">
        <v>15</v>
      </c>
      <c r="D49" s="193"/>
      <c r="E49" s="193"/>
      <c r="F49" s="193"/>
      <c r="G49" s="193"/>
      <c r="H49" s="193"/>
      <c r="I49" s="193"/>
      <c r="J49" s="193"/>
      <c r="K49" s="193"/>
      <c r="L49" s="193"/>
      <c r="M49" s="193"/>
      <c r="N49" s="193"/>
    </row>
    <row r="50" spans="2:14" ht="15" thickBot="1">
      <c r="B50" s="196" t="s">
        <v>98</v>
      </c>
      <c r="C50" s="197">
        <v>15</v>
      </c>
      <c r="D50" s="193"/>
      <c r="E50" s="193"/>
      <c r="F50" s="193"/>
      <c r="G50" s="193"/>
      <c r="H50" s="193"/>
      <c r="I50" s="193"/>
      <c r="J50" s="193"/>
      <c r="K50" s="193"/>
      <c r="L50" s="193"/>
      <c r="M50" s="193"/>
      <c r="N50" s="193"/>
    </row>
    <row r="51" spans="2:14" ht="15" thickBot="1">
      <c r="B51" s="196" t="s">
        <v>99</v>
      </c>
      <c r="C51" s="197">
        <v>10</v>
      </c>
      <c r="D51" s="193"/>
      <c r="E51" s="193"/>
      <c r="F51" s="193"/>
      <c r="G51" s="193"/>
      <c r="H51" s="193"/>
      <c r="I51" s="193"/>
      <c r="J51" s="193"/>
      <c r="K51" s="193"/>
      <c r="L51" s="193"/>
      <c r="M51" s="193"/>
      <c r="N51" s="193"/>
    </row>
    <row r="52" spans="2:14" ht="15" thickBot="1">
      <c r="B52" s="196" t="s">
        <v>100</v>
      </c>
      <c r="C52" s="197">
        <v>10</v>
      </c>
      <c r="D52" s="193"/>
      <c r="E52" s="193"/>
      <c r="F52" s="193"/>
      <c r="G52" s="193"/>
      <c r="H52" s="193"/>
      <c r="I52" s="193"/>
      <c r="J52" s="193"/>
      <c r="K52" s="193"/>
      <c r="L52" s="193"/>
      <c r="M52" s="193"/>
      <c r="N52" s="193"/>
    </row>
    <row r="53" spans="2:14" ht="15" thickBot="1">
      <c r="B53" s="196" t="s">
        <v>101</v>
      </c>
      <c r="C53" s="197">
        <v>30</v>
      </c>
      <c r="D53" s="193"/>
      <c r="E53" s="193"/>
      <c r="F53" s="193"/>
      <c r="G53" s="193"/>
      <c r="H53" s="193"/>
      <c r="I53" s="193"/>
      <c r="J53" s="193"/>
      <c r="K53" s="193"/>
      <c r="L53" s="193"/>
      <c r="M53" s="193"/>
      <c r="N53" s="193"/>
    </row>
    <row r="54" spans="2:14" ht="15" thickBot="1">
      <c r="B54" s="196" t="s">
        <v>102</v>
      </c>
      <c r="C54" s="197">
        <v>20</v>
      </c>
      <c r="D54" s="193"/>
      <c r="E54" s="193"/>
      <c r="F54" s="193"/>
      <c r="G54" s="193"/>
      <c r="H54" s="193"/>
      <c r="I54" s="193"/>
      <c r="J54" s="193"/>
      <c r="K54" s="193"/>
      <c r="L54" s="193"/>
      <c r="M54" s="193"/>
      <c r="N54" s="193"/>
    </row>
    <row r="55" spans="2:14" ht="15" thickBot="1">
      <c r="B55" s="196" t="s">
        <v>103</v>
      </c>
      <c r="C55" s="197">
        <v>10</v>
      </c>
      <c r="D55" s="193"/>
      <c r="E55" s="193"/>
      <c r="F55" s="193"/>
      <c r="G55" s="193"/>
      <c r="H55" s="193"/>
      <c r="I55" s="193"/>
      <c r="J55" s="193"/>
      <c r="K55" s="193"/>
      <c r="L55" s="193"/>
      <c r="M55" s="193"/>
      <c r="N55" s="193"/>
    </row>
    <row r="56" spans="2:14" ht="15" thickBot="1">
      <c r="B56" s="196" t="s">
        <v>104</v>
      </c>
      <c r="C56" s="197">
        <v>25</v>
      </c>
      <c r="D56" s="193"/>
      <c r="E56" s="193"/>
      <c r="F56" s="193"/>
      <c r="G56" s="193"/>
      <c r="H56" s="193"/>
      <c r="I56" s="193"/>
      <c r="J56" s="193"/>
      <c r="K56" s="193"/>
      <c r="L56" s="193"/>
      <c r="M56" s="193"/>
      <c r="N56" s="193"/>
    </row>
    <row r="57" spans="2:14" ht="15" thickBot="1">
      <c r="B57" s="196" t="s">
        <v>105</v>
      </c>
      <c r="C57" s="197">
        <v>25</v>
      </c>
      <c r="D57" s="193"/>
      <c r="E57" s="193"/>
      <c r="F57" s="193"/>
      <c r="G57" s="193"/>
      <c r="H57" s="193"/>
      <c r="I57" s="193"/>
      <c r="J57" s="193"/>
      <c r="K57" s="193"/>
      <c r="L57" s="193"/>
      <c r="M57" s="193"/>
      <c r="N57" s="193"/>
    </row>
    <row r="58" spans="2:14" ht="15" thickBot="1">
      <c r="B58" s="196" t="s">
        <v>106</v>
      </c>
      <c r="C58" s="197">
        <v>30</v>
      </c>
      <c r="D58" s="193"/>
      <c r="E58" s="193"/>
      <c r="F58" s="193"/>
      <c r="G58" s="193"/>
      <c r="H58" s="193"/>
      <c r="I58" s="193"/>
      <c r="J58" s="193"/>
      <c r="K58" s="193"/>
      <c r="L58" s="193"/>
      <c r="M58" s="193"/>
      <c r="N58" s="193"/>
    </row>
    <row r="59" spans="2:14" ht="15" thickBot="1">
      <c r="B59" s="196" t="s">
        <v>107</v>
      </c>
      <c r="C59" s="197">
        <v>30</v>
      </c>
      <c r="D59" s="193"/>
      <c r="E59" s="193"/>
      <c r="F59" s="193"/>
      <c r="G59" s="193"/>
      <c r="H59" s="193"/>
      <c r="I59" s="193"/>
      <c r="J59" s="193"/>
      <c r="K59" s="193"/>
      <c r="L59" s="193"/>
      <c r="M59" s="193"/>
      <c r="N59" s="193"/>
    </row>
    <row r="60" spans="2:14" ht="15" thickBot="1">
      <c r="B60" s="196" t="s">
        <v>108</v>
      </c>
      <c r="C60" s="197">
        <v>15</v>
      </c>
      <c r="D60" s="193"/>
      <c r="E60" s="193"/>
      <c r="F60" s="193"/>
      <c r="G60" s="193"/>
      <c r="H60" s="193"/>
      <c r="I60" s="193"/>
      <c r="J60" s="193"/>
      <c r="K60" s="193"/>
      <c r="L60" s="193"/>
      <c r="M60" s="193"/>
      <c r="N60" s="193"/>
    </row>
    <row r="61" spans="2:14" ht="15" thickBot="1">
      <c r="B61" s="196" t="s">
        <v>109</v>
      </c>
      <c r="C61" s="197">
        <v>15</v>
      </c>
      <c r="D61" s="193"/>
      <c r="E61" s="193"/>
      <c r="F61" s="193"/>
      <c r="G61" s="193"/>
      <c r="H61" s="193"/>
      <c r="I61" s="193"/>
      <c r="J61" s="193"/>
      <c r="K61" s="193"/>
      <c r="L61" s="193"/>
      <c r="M61" s="193"/>
      <c r="N61" s="193"/>
    </row>
    <row r="62" spans="2:14" ht="15" thickBot="1">
      <c r="B62" s="196" t="s">
        <v>110</v>
      </c>
      <c r="C62" s="197">
        <v>15</v>
      </c>
      <c r="D62" s="193"/>
      <c r="E62" s="193"/>
      <c r="F62" s="193"/>
      <c r="G62" s="193"/>
      <c r="H62" s="193"/>
      <c r="I62" s="193"/>
      <c r="J62" s="193"/>
      <c r="K62" s="193"/>
      <c r="L62" s="193"/>
      <c r="M62" s="193"/>
      <c r="N62" s="193"/>
    </row>
    <row r="63" spans="2:14" ht="15" thickBot="1">
      <c r="B63" s="196" t="s">
        <v>111</v>
      </c>
      <c r="C63" s="197">
        <v>15</v>
      </c>
      <c r="D63" s="193"/>
      <c r="E63" s="193"/>
      <c r="F63" s="193"/>
      <c r="G63" s="193"/>
      <c r="H63" s="193"/>
      <c r="I63" s="193"/>
      <c r="J63" s="193"/>
      <c r="K63" s="193"/>
      <c r="L63" s="193"/>
      <c r="M63" s="193"/>
      <c r="N63" s="193"/>
    </row>
    <row r="64" spans="2:14" ht="29.25" thickBot="1">
      <c r="B64" s="196" t="s">
        <v>112</v>
      </c>
      <c r="C64" s="197">
        <v>10</v>
      </c>
      <c r="D64" s="193"/>
      <c r="E64" s="193"/>
      <c r="F64" s="193"/>
      <c r="G64" s="193"/>
      <c r="H64" s="193"/>
      <c r="I64" s="193"/>
      <c r="J64" s="193"/>
      <c r="K64" s="193"/>
      <c r="L64" s="193"/>
      <c r="M64" s="193"/>
      <c r="N64" s="193"/>
    </row>
    <row r="65" spans="2:14" ht="15" thickBot="1">
      <c r="B65" s="196" t="s">
        <v>113</v>
      </c>
      <c r="C65" s="197">
        <v>10</v>
      </c>
      <c r="D65" s="193"/>
      <c r="E65" s="193"/>
      <c r="F65" s="193"/>
      <c r="G65" s="193"/>
      <c r="H65" s="193"/>
      <c r="I65" s="193"/>
      <c r="J65" s="193"/>
      <c r="K65" s="193"/>
      <c r="L65" s="193"/>
      <c r="M65" s="193"/>
      <c r="N65" s="193"/>
    </row>
    <row r="66" spans="2:14" ht="15" thickBot="1">
      <c r="B66" s="196" t="s">
        <v>114</v>
      </c>
      <c r="C66" s="197">
        <v>15</v>
      </c>
      <c r="D66" s="193"/>
      <c r="E66" s="193"/>
      <c r="F66" s="193"/>
      <c r="G66" s="193"/>
      <c r="H66" s="193"/>
      <c r="I66" s="193"/>
      <c r="J66" s="193"/>
      <c r="K66" s="193"/>
      <c r="L66" s="193"/>
      <c r="M66" s="193"/>
      <c r="N66" s="193"/>
    </row>
    <row r="67" spans="2:14">
      <c r="B67" s="193"/>
      <c r="C67" s="193"/>
      <c r="D67" s="193"/>
      <c r="E67" s="193"/>
      <c r="F67" s="193"/>
      <c r="G67" s="193"/>
      <c r="H67" s="193"/>
      <c r="I67" s="193"/>
      <c r="J67" s="193"/>
      <c r="K67" s="193"/>
      <c r="L67" s="193"/>
      <c r="M67" s="193"/>
      <c r="N67" s="193"/>
    </row>
    <row r="68" spans="2:14" s="192" customFormat="1" ht="42.75" customHeight="1">
      <c r="B68" s="224" t="s">
        <v>115</v>
      </c>
      <c r="C68" s="224"/>
      <c r="D68" s="224"/>
      <c r="E68" s="224"/>
      <c r="F68" s="224"/>
      <c r="G68" s="224"/>
      <c r="H68" s="224"/>
      <c r="I68" s="224"/>
      <c r="J68" s="224"/>
      <c r="K68" s="224"/>
      <c r="L68" s="224"/>
      <c r="M68" s="224"/>
      <c r="N68" s="224"/>
    </row>
    <row r="69" spans="2:14" s="192" customFormat="1" ht="154.5" customHeight="1">
      <c r="B69" s="222" t="s">
        <v>116</v>
      </c>
      <c r="C69" s="222"/>
      <c r="D69" s="222"/>
      <c r="E69" s="222"/>
      <c r="F69" s="222"/>
      <c r="G69" s="222"/>
      <c r="H69" s="222"/>
      <c r="I69" s="222"/>
      <c r="J69" s="222"/>
      <c r="K69" s="222"/>
      <c r="L69" s="222"/>
      <c r="M69" s="222"/>
      <c r="N69" s="222"/>
    </row>
  </sheetData>
  <customSheetViews>
    <customSheetView guid="{4B5DA7B8-D2FE-4486-B62F-E16B3645B5F7}">
      <selection activeCell="D10" sqref="D10"/>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81526E2D-C179-4F61-BBE9-8364D75F4482}">
      <selection activeCell="C38" sqref="C38"/>
      <pageMargins left="0" right="0" top="0" bottom="0" header="0" footer="0"/>
      <pageSetup paperSize="9" scale="82" orientation="landscape" r:id="rId3"/>
      <headerFooter alignWithMargins="0"/>
    </customSheetView>
  </customSheetViews>
  <mergeCells count="24">
    <mergeCell ref="C4:D4"/>
    <mergeCell ref="C5:D5"/>
    <mergeCell ref="C7:D7"/>
    <mergeCell ref="C10:D10"/>
    <mergeCell ref="C8:D8"/>
    <mergeCell ref="C6:D6"/>
    <mergeCell ref="B26:D26"/>
    <mergeCell ref="B27:D27"/>
    <mergeCell ref="C9:D9"/>
    <mergeCell ref="C22:D22"/>
    <mergeCell ref="B23:D23"/>
    <mergeCell ref="C24:D24"/>
    <mergeCell ref="B25:D25"/>
    <mergeCell ref="B21:D21"/>
    <mergeCell ref="C19:D19"/>
    <mergeCell ref="C20:D20"/>
    <mergeCell ref="C11:D11"/>
    <mergeCell ref="C13:D13"/>
    <mergeCell ref="C12:D12"/>
    <mergeCell ref="B69:N69"/>
    <mergeCell ref="B41:N41"/>
    <mergeCell ref="B42:N42"/>
    <mergeCell ref="B43:N43"/>
    <mergeCell ref="B68:N68"/>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xr:uid="{0FD0502B-9AF0-484F-AAF2-3E495D05C89A}">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xr:uid="{E0457D9E-2FBE-4237-AC2F-809A64D14349}">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xr:uid="{1476CD00-DB4A-45CB-9903-4B55FC8D1BAA}">
      <formula1>"tak, nie"</formula1>
    </dataValidation>
    <dataValidation type="list" allowBlank="1" showInputMessage="1" showErrorMessage="1" error="Odpowiedz na pytanie wskazane w punkcie a)" prompt="Odpowiedz na pytanie wskazane w punkcie a)" sqref="C11:D11" xr:uid="{46930348-835C-4AE7-AE17-F299E01D39E0}">
      <formula1>"tak, nie"</formula1>
    </dataValidation>
    <dataValidation type="list" allowBlank="1" showInputMessage="1" showErrorMessage="1" error="Odpowiedz na pytanie wskazane w punkcie b)" prompt="Odpowiedz na pytanie wskazane w punkcie b)" sqref="C12:D12" xr:uid="{52C97D6C-E566-44E0-8859-8B35A8C5CB71}">
      <formula1>"tak, nie"</formula1>
    </dataValidation>
    <dataValidation allowBlank="1" showInputMessage="1" showErrorMessage="1" prompt="Pole wypełnia się automatycznie po wprowadzeniu odpowiedzi na poniższe pytania" sqref="C10:D10" xr:uid="{123B8437-CD22-4B49-9EDB-FCC9A095A3E7}"/>
    <dataValidation type="list" allowBlank="1" showInputMessage="1" showErrorMessage="1" error="Odpowiedz, czy podatek VAT jest kwalifikowany w projekcie?" prompt="Odpowiedz, czy podatek VAT jest kwalifikowany w projekcie?" sqref="C13:D13" xr:uid="{D16ECBEE-FF52-4DB9-AB02-1AC521858DAF}">
      <formula1>"tak, nie, częściowo"</formula1>
    </dataValidation>
    <dataValidation allowBlank="1" showInputMessage="1" showErrorMessage="1" prompt="Wskaż wszystkie elementy majątku, które amortyzują się inną stawką" sqref="B14" xr:uid="{F47853F5-CFD0-4DD7-9DB5-0F1EE10E9791}"/>
    <dataValidation allowBlank="1" showInputMessage="1" showErrorMessage="1" prompt="Wskaż liczbę lat przeprowadzonej analizy" sqref="C19:D19" xr:uid="{4A3A7436-8C11-4DEC-A650-4520139B099D}"/>
    <dataValidation allowBlank="1" showInputMessage="1" showErrorMessage="1" prompt="Wskaż rok bazowy dla Twoich obliczeń" sqref="C20:D20" xr:uid="{E0E6835C-8C07-49F7-A3FE-F5DB525FC79B}"/>
    <dataValidation type="list" allowBlank="1" showInputMessage="1" showErrorMessage="1" error="Czy przewidujesz ponoszenie nakładów odtworzeniowych w fazie operacyjnej?" prompt="Czy przewidujesz ponoszenie nakładów odtworzeniowych w fazie operacyjnej?" sqref="C22:D22" xr:uid="{96DC02F2-D1CB-4B84-8B32-9EDF6BA6FB35}">
      <formula1>"tak, nie"</formula1>
    </dataValidation>
    <dataValidation type="list" allowBlank="1" showInputMessage="1" showErrorMessage="1" error="Wskaż, według jakiej metody wyliczona jest wartość rezydualna?" prompt="Wskaż, według jakiej metody wyliczona jest wartość rezydualna?" sqref="C24:D24" xr:uid="{CF573D74-DC60-4A32-B8B4-3AAF9DC5EACC}">
      <formula1>"zdyskontowane wolne przepływy, inna"</formula1>
    </dataValidation>
    <dataValidation allowBlank="1" showInputMessage="1" showErrorMessage="1" prompt="Wstaw odpowiednią stopę dyskontową" sqref="C6:D6" xr:uid="{A1A962D3-8499-45C5-A301-932C2E2CBEAB}"/>
    <dataValidation allowBlank="1" showInputMessage="1" showErrorMessage="1" prompt="Metoda oraz okres amortyzacji dla każdego typu aktywa muszą być zgodne z polityką rachunkowości." sqref="C14" xr:uid="{E4252F8D-E728-4F3D-B636-757AE10D0929}"/>
    <dataValidation type="list" allowBlank="1" showInputMessage="1" showErrorMessage="1" prompt="Wstaw odpowiednią stopę dyskontową" sqref="C5:D5" xr:uid="{4C3B8B3E-5981-4118-8096-530733FBC186}">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AG41"/>
  <sheetViews>
    <sheetView showGridLines="0" topLeftCell="A4" workbookViewId="0">
      <selection activeCell="A24" sqref="A24:K24"/>
    </sheetView>
  </sheetViews>
  <sheetFormatPr defaultColWidth="9.140625" defaultRowHeight="14.25"/>
  <cols>
    <col min="1" max="1" width="44.140625" style="86" customWidth="1"/>
    <col min="2" max="10" width="11" style="86" customWidth="1"/>
    <col min="11" max="11" width="15" style="86" customWidth="1"/>
    <col min="12" max="16384" width="9.140625" style="86"/>
  </cols>
  <sheetData>
    <row r="4" spans="1:18" s="52" customFormat="1" ht="30">
      <c r="A4" s="48" t="s">
        <v>40</v>
      </c>
      <c r="B4" s="49" t="s">
        <v>70</v>
      </c>
      <c r="C4" s="50" t="s">
        <v>71</v>
      </c>
      <c r="D4" s="50" t="s">
        <v>72</v>
      </c>
      <c r="E4" s="50" t="s">
        <v>73</v>
      </c>
      <c r="F4" s="50" t="s">
        <v>74</v>
      </c>
      <c r="G4" s="50" t="s">
        <v>75</v>
      </c>
      <c r="H4" s="50" t="s">
        <v>76</v>
      </c>
      <c r="I4" s="50" t="s">
        <v>77</v>
      </c>
      <c r="J4" s="50" t="s">
        <v>78</v>
      </c>
      <c r="K4" s="51" t="s">
        <v>79</v>
      </c>
    </row>
    <row r="5" spans="1:18" s="57" customFormat="1">
      <c r="A5" s="53" t="s">
        <v>117</v>
      </c>
      <c r="B5" s="54"/>
      <c r="C5" s="55">
        <f>B7</f>
        <v>0</v>
      </c>
      <c r="D5" s="55">
        <f>C7</f>
        <v>0</v>
      </c>
      <c r="E5" s="55">
        <f>D7</f>
        <v>0</v>
      </c>
      <c r="F5" s="55">
        <f t="shared" ref="F5:K5" si="0">E7</f>
        <v>0</v>
      </c>
      <c r="G5" s="55">
        <f t="shared" si="0"/>
        <v>0</v>
      </c>
      <c r="H5" s="55">
        <f t="shared" si="0"/>
        <v>0</v>
      </c>
      <c r="I5" s="55">
        <f t="shared" si="0"/>
        <v>0</v>
      </c>
      <c r="J5" s="55">
        <f t="shared" si="0"/>
        <v>0</v>
      </c>
      <c r="K5" s="56">
        <f t="shared" si="0"/>
        <v>0</v>
      </c>
    </row>
    <row r="6" spans="1:18" s="57" customFormat="1" ht="28.5">
      <c r="A6" s="53" t="s">
        <v>118</v>
      </c>
      <c r="B6" s="54"/>
      <c r="C6" s="54"/>
      <c r="D6" s="54"/>
      <c r="E6" s="54"/>
      <c r="F6" s="54"/>
      <c r="G6" s="54"/>
      <c r="H6" s="54"/>
      <c r="I6" s="54"/>
      <c r="J6" s="54"/>
      <c r="K6" s="58"/>
    </row>
    <row r="7" spans="1:18" s="57" customFormat="1">
      <c r="A7" s="53" t="s">
        <v>119</v>
      </c>
      <c r="B7" s="54"/>
      <c r="C7" s="55">
        <f>C5-C6</f>
        <v>0</v>
      </c>
      <c r="D7" s="55">
        <f>D5-D6</f>
        <v>0</v>
      </c>
      <c r="E7" s="55">
        <f t="shared" ref="E7:K7" si="1">E5-E6</f>
        <v>0</v>
      </c>
      <c r="F7" s="55">
        <f t="shared" si="1"/>
        <v>0</v>
      </c>
      <c r="G7" s="55">
        <f t="shared" si="1"/>
        <v>0</v>
      </c>
      <c r="H7" s="55">
        <f t="shared" si="1"/>
        <v>0</v>
      </c>
      <c r="I7" s="55">
        <f t="shared" si="1"/>
        <v>0</v>
      </c>
      <c r="J7" s="55">
        <f t="shared" si="1"/>
        <v>0</v>
      </c>
      <c r="K7" s="56">
        <f t="shared" si="1"/>
        <v>0</v>
      </c>
    </row>
    <row r="8" spans="1:18" s="57" customFormat="1">
      <c r="A8" s="59" t="s">
        <v>61</v>
      </c>
      <c r="B8" s="60"/>
      <c r="C8" s="60"/>
      <c r="D8" s="60"/>
      <c r="E8" s="60"/>
      <c r="F8" s="60"/>
      <c r="G8" s="60"/>
      <c r="H8" s="60"/>
      <c r="I8" s="60"/>
      <c r="J8" s="60"/>
      <c r="K8" s="61"/>
    </row>
    <row r="9" spans="1:18" s="65" customFormat="1">
      <c r="A9" s="62"/>
      <c r="B9" s="63"/>
      <c r="C9" s="63"/>
      <c r="D9" s="64"/>
      <c r="E9" s="64"/>
      <c r="F9" s="64"/>
      <c r="G9" s="64"/>
      <c r="H9" s="64"/>
      <c r="I9" s="64"/>
      <c r="J9" s="64"/>
      <c r="K9" s="64"/>
    </row>
    <row r="10" spans="1:18" s="65" customFormat="1">
      <c r="A10" s="62"/>
      <c r="B10" s="63"/>
      <c r="C10" s="63"/>
      <c r="D10" s="64"/>
      <c r="E10" s="64"/>
      <c r="F10" s="64"/>
      <c r="G10" s="64"/>
      <c r="H10" s="64"/>
      <c r="I10" s="64"/>
      <c r="J10" s="64"/>
      <c r="K10" s="64"/>
    </row>
    <row r="14" spans="1:18" s="66" customFormat="1" ht="15"/>
    <row r="15" spans="1:18" s="52" customFormat="1" ht="15">
      <c r="A15" s="48" t="s">
        <v>120</v>
      </c>
      <c r="B15" s="50" t="s">
        <v>121</v>
      </c>
      <c r="C15" s="50" t="s">
        <v>71</v>
      </c>
      <c r="D15" s="50" t="s">
        <v>72</v>
      </c>
      <c r="E15" s="50" t="s">
        <v>73</v>
      </c>
      <c r="F15" s="50" t="s">
        <v>74</v>
      </c>
      <c r="G15" s="50" t="s">
        <v>75</v>
      </c>
      <c r="H15" s="50" t="s">
        <v>76</v>
      </c>
      <c r="I15" s="50" t="s">
        <v>77</v>
      </c>
      <c r="J15" s="50" t="s">
        <v>78</v>
      </c>
      <c r="K15" s="51" t="s">
        <v>79</v>
      </c>
      <c r="L15" s="67"/>
      <c r="M15" s="67"/>
      <c r="N15" s="67"/>
      <c r="O15" s="67"/>
      <c r="P15" s="67"/>
      <c r="Q15" s="67"/>
      <c r="R15" s="67"/>
    </row>
    <row r="16" spans="1:18" s="52" customFormat="1">
      <c r="A16" s="68" t="s">
        <v>122</v>
      </c>
      <c r="B16" s="69"/>
      <c r="C16" s="69"/>
      <c r="D16" s="70"/>
      <c r="E16" s="70"/>
      <c r="F16" s="70"/>
      <c r="G16" s="70"/>
      <c r="H16" s="69"/>
      <c r="I16" s="69"/>
      <c r="J16" s="70"/>
      <c r="K16" s="71"/>
      <c r="L16" s="67"/>
      <c r="M16" s="67"/>
      <c r="N16" s="67"/>
      <c r="O16" s="67"/>
      <c r="P16" s="67"/>
      <c r="Q16" s="67"/>
      <c r="R16" s="67"/>
    </row>
    <row r="17" spans="1:33" s="52" customFormat="1">
      <c r="A17" s="68" t="s">
        <v>123</v>
      </c>
      <c r="B17" s="70"/>
      <c r="C17" s="70"/>
      <c r="D17" s="70"/>
      <c r="E17" s="70"/>
      <c r="F17" s="70"/>
      <c r="G17" s="70"/>
      <c r="H17" s="70"/>
      <c r="I17" s="70"/>
      <c r="J17" s="70"/>
      <c r="K17" s="71"/>
      <c r="L17" s="72"/>
      <c r="M17" s="72"/>
      <c r="N17" s="72"/>
      <c r="O17" s="72"/>
      <c r="P17" s="72"/>
      <c r="Q17" s="72"/>
      <c r="R17" s="72"/>
    </row>
    <row r="18" spans="1:33" s="52" customFormat="1">
      <c r="A18" s="73" t="s">
        <v>124</v>
      </c>
      <c r="B18" s="70"/>
      <c r="C18" s="70"/>
      <c r="D18" s="70"/>
      <c r="E18" s="70"/>
      <c r="F18" s="70"/>
      <c r="G18" s="70"/>
      <c r="H18" s="70"/>
      <c r="I18" s="70"/>
      <c r="J18" s="70"/>
      <c r="K18" s="71"/>
      <c r="L18" s="72"/>
      <c r="M18" s="72"/>
      <c r="N18" s="72"/>
      <c r="O18" s="72"/>
      <c r="P18" s="72"/>
      <c r="Q18" s="72"/>
      <c r="R18" s="72"/>
    </row>
    <row r="19" spans="1:33" s="52" customFormat="1">
      <c r="A19" s="73" t="s">
        <v>125</v>
      </c>
      <c r="B19" s="70"/>
      <c r="C19" s="70"/>
      <c r="D19" s="70"/>
      <c r="E19" s="70"/>
      <c r="F19" s="70"/>
      <c r="G19" s="70"/>
      <c r="H19" s="70"/>
      <c r="I19" s="70"/>
      <c r="J19" s="70"/>
      <c r="K19" s="71"/>
      <c r="L19" s="72"/>
      <c r="M19" s="72"/>
      <c r="N19" s="72"/>
      <c r="O19" s="72"/>
      <c r="P19" s="72"/>
      <c r="Q19" s="72"/>
      <c r="R19" s="72"/>
    </row>
    <row r="20" spans="1:33" s="78" customFormat="1">
      <c r="A20" s="74" t="s">
        <v>126</v>
      </c>
      <c r="B20" s="75"/>
      <c r="C20" s="75"/>
      <c r="D20" s="75"/>
      <c r="E20" s="75"/>
      <c r="F20" s="75"/>
      <c r="G20" s="75"/>
      <c r="H20" s="75"/>
      <c r="I20" s="75"/>
      <c r="J20" s="75"/>
      <c r="K20" s="76"/>
      <c r="L20" s="77"/>
      <c r="M20" s="77"/>
      <c r="N20" s="77"/>
      <c r="O20" s="77"/>
      <c r="P20" s="77"/>
      <c r="Q20" s="77"/>
      <c r="R20" s="77"/>
      <c r="V20" s="78" t="s">
        <v>127</v>
      </c>
    </row>
    <row r="21" spans="1:33" s="52" customFormat="1" ht="15">
      <c r="A21" s="79" t="s">
        <v>128</v>
      </c>
      <c r="B21" s="80"/>
      <c r="C21" s="80"/>
      <c r="D21" s="80"/>
      <c r="E21" s="80"/>
      <c r="F21" s="80"/>
      <c r="G21" s="80"/>
      <c r="H21" s="80"/>
      <c r="I21" s="80"/>
      <c r="J21" s="80"/>
      <c r="K21" s="81"/>
      <c r="L21" s="82"/>
      <c r="M21" s="82"/>
      <c r="N21" s="82"/>
      <c r="O21" s="82"/>
      <c r="P21" s="82"/>
      <c r="Q21" s="82"/>
      <c r="R21" s="82"/>
    </row>
    <row r="22" spans="1:33" ht="15">
      <c r="A22" s="83"/>
      <c r="B22" s="84"/>
      <c r="C22" s="84"/>
      <c r="D22" s="84"/>
      <c r="E22" s="84"/>
      <c r="F22" s="84"/>
      <c r="G22" s="84"/>
      <c r="H22" s="84"/>
      <c r="I22" s="84"/>
      <c r="J22" s="84"/>
      <c r="K22" s="84"/>
      <c r="L22" s="85"/>
      <c r="M22" s="85"/>
      <c r="N22" s="85"/>
      <c r="O22" s="85"/>
      <c r="P22" s="85"/>
      <c r="Q22" s="85"/>
      <c r="R22" s="85"/>
    </row>
    <row r="23" spans="1:33" ht="15">
      <c r="A23" s="87"/>
      <c r="B23" s="88"/>
      <c r="C23" s="88"/>
      <c r="D23" s="88"/>
      <c r="E23" s="88"/>
      <c r="F23" s="88"/>
      <c r="G23" s="88"/>
      <c r="H23" s="88"/>
      <c r="I23" s="88"/>
      <c r="J23" s="88"/>
      <c r="K23" s="88"/>
      <c r="L23" s="89"/>
      <c r="M23" s="85"/>
      <c r="N23" s="85"/>
      <c r="O23" s="85"/>
      <c r="P23" s="85"/>
      <c r="Q23" s="85"/>
      <c r="R23" s="85"/>
    </row>
    <row r="24" spans="1:33" s="26" customFormat="1" ht="165" customHeight="1">
      <c r="A24" s="249" t="s">
        <v>129</v>
      </c>
      <c r="B24" s="250"/>
      <c r="C24" s="250"/>
      <c r="D24" s="250"/>
      <c r="E24" s="250"/>
      <c r="F24" s="250"/>
      <c r="G24" s="250"/>
      <c r="H24" s="250"/>
      <c r="I24" s="250"/>
      <c r="J24" s="250"/>
      <c r="K24" s="251"/>
      <c r="L24" s="90"/>
      <c r="M24" s="90"/>
      <c r="N24" s="90"/>
      <c r="O24" s="90"/>
      <c r="P24" s="90"/>
      <c r="Q24" s="90"/>
      <c r="R24" s="90"/>
      <c r="S24" s="90"/>
      <c r="T24" s="90"/>
      <c r="U24" s="90"/>
      <c r="V24" s="90"/>
      <c r="W24" s="90"/>
      <c r="X24" s="90"/>
      <c r="Y24" s="90"/>
      <c r="Z24" s="90"/>
      <c r="AA24" s="90"/>
      <c r="AB24" s="90"/>
      <c r="AC24" s="90"/>
      <c r="AD24" s="90"/>
      <c r="AE24" s="90"/>
      <c r="AF24" s="90"/>
      <c r="AG24" s="90"/>
    </row>
    <row r="25" spans="1:33">
      <c r="A25" s="91"/>
      <c r="B25" s="91"/>
      <c r="C25" s="91"/>
      <c r="D25" s="91"/>
      <c r="E25" s="91"/>
      <c r="F25" s="91"/>
      <c r="G25" s="91"/>
      <c r="H25" s="91"/>
      <c r="I25" s="91"/>
      <c r="J25" s="91"/>
      <c r="K25" s="91"/>
      <c r="L25" s="91"/>
      <c r="M25" s="26"/>
      <c r="N25" s="26"/>
      <c r="O25" s="26"/>
      <c r="P25" s="26"/>
      <c r="Q25" s="26"/>
      <c r="R25" s="26"/>
    </row>
    <row r="39" spans="3:3">
      <c r="C39" s="92"/>
    </row>
    <row r="41" spans="3:3">
      <c r="C41" s="93"/>
    </row>
  </sheetData>
  <customSheetViews>
    <customSheetView guid="{4B5DA7B8-D2FE-4486-B62F-E16B3645B5F7}">
      <selection activeCell="A9" sqref="A9"/>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81526E2D-C179-4F61-BBE9-8364D75F4482}">
      <selection activeCell="B6" sqref="B6"/>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showGridLines="0" zoomScaleNormal="100" zoomScaleSheetLayoutView="100" workbookViewId="0">
      <pane xSplit="1" ySplit="5" topLeftCell="B15" activePane="bottomRight" state="frozen"/>
      <selection pane="topRight" activeCell="B1" sqref="B1"/>
      <selection pane="bottomLeft" activeCell="A6" sqref="A6"/>
      <selection pane="bottomRight" activeCell="A18" sqref="A18:K18"/>
    </sheetView>
  </sheetViews>
  <sheetFormatPr defaultColWidth="10.7109375" defaultRowHeight="14.25"/>
  <cols>
    <col min="1" max="1" width="30.85546875" style="26" bestFit="1" customWidth="1"/>
    <col min="2" max="10" width="10.7109375" style="26"/>
    <col min="11" max="11" width="14.85546875" style="26" customWidth="1"/>
    <col min="12" max="16384" width="10.7109375" style="26"/>
  </cols>
  <sheetData>
    <row r="1" spans="1:11">
      <c r="B1" s="98"/>
    </row>
    <row r="2" spans="1:11" ht="30.4" customHeight="1">
      <c r="A2" s="98"/>
      <c r="B2" s="98"/>
      <c r="C2" s="98"/>
      <c r="D2" s="98"/>
      <c r="E2" s="98"/>
      <c r="F2" s="98"/>
      <c r="G2" s="98"/>
      <c r="H2" s="98"/>
      <c r="I2" s="98"/>
      <c r="J2" s="98"/>
      <c r="K2" s="98"/>
    </row>
    <row r="3" spans="1:11" ht="50.45" customHeight="1">
      <c r="A3" s="252" t="s">
        <v>130</v>
      </c>
      <c r="B3" s="253"/>
      <c r="C3" s="253"/>
      <c r="D3" s="253"/>
      <c r="E3" s="253"/>
      <c r="F3" s="253"/>
      <c r="G3" s="253"/>
      <c r="H3" s="253"/>
      <c r="I3" s="253"/>
      <c r="J3" s="253"/>
      <c r="K3" s="254"/>
    </row>
    <row r="4" spans="1:11" ht="15" customHeight="1">
      <c r="A4" s="98"/>
      <c r="B4" s="98"/>
      <c r="C4" s="98"/>
      <c r="D4" s="98"/>
      <c r="E4" s="98"/>
      <c r="F4" s="98"/>
      <c r="G4" s="98"/>
      <c r="H4" s="98"/>
      <c r="I4" s="98"/>
      <c r="J4" s="98"/>
      <c r="K4" s="98"/>
    </row>
    <row r="5" spans="1:11" s="86" customFormat="1" ht="30">
      <c r="A5" s="99" t="s">
        <v>131</v>
      </c>
      <c r="B5" s="100" t="s">
        <v>70</v>
      </c>
      <c r="C5" s="101" t="s">
        <v>71</v>
      </c>
      <c r="D5" s="101" t="s">
        <v>72</v>
      </c>
      <c r="E5" s="101" t="s">
        <v>73</v>
      </c>
      <c r="F5" s="101" t="s">
        <v>74</v>
      </c>
      <c r="G5" s="101" t="s">
        <v>75</v>
      </c>
      <c r="H5" s="101" t="s">
        <v>76</v>
      </c>
      <c r="I5" s="101" t="s">
        <v>132</v>
      </c>
      <c r="J5" s="101" t="s">
        <v>78</v>
      </c>
      <c r="K5" s="102" t="s">
        <v>79</v>
      </c>
    </row>
    <row r="6" spans="1:11" s="86" customFormat="1" ht="30">
      <c r="A6" s="103" t="s">
        <v>133</v>
      </c>
      <c r="B6" s="104">
        <f>B12-B9</f>
        <v>0</v>
      </c>
      <c r="C6" s="104">
        <f t="shared" ref="C6:K6" si="0">C12-C9</f>
        <v>0</v>
      </c>
      <c r="D6" s="104">
        <f t="shared" si="0"/>
        <v>0</v>
      </c>
      <c r="E6" s="104">
        <f t="shared" si="0"/>
        <v>0</v>
      </c>
      <c r="F6" s="104">
        <f t="shared" si="0"/>
        <v>0</v>
      </c>
      <c r="G6" s="104">
        <f t="shared" si="0"/>
        <v>0</v>
      </c>
      <c r="H6" s="104">
        <f t="shared" si="0"/>
        <v>0</v>
      </c>
      <c r="I6" s="104">
        <f t="shared" si="0"/>
        <v>0</v>
      </c>
      <c r="J6" s="104">
        <f t="shared" si="0"/>
        <v>0</v>
      </c>
      <c r="K6" s="105">
        <f t="shared" si="0"/>
        <v>0</v>
      </c>
    </row>
    <row r="7" spans="1:11" s="86" customFormat="1">
      <c r="A7" s="106" t="s">
        <v>134</v>
      </c>
      <c r="B7" s="107">
        <f>B13-B10</f>
        <v>0</v>
      </c>
      <c r="C7" s="107">
        <f t="shared" ref="C7:K8" si="1">C13-C10</f>
        <v>0</v>
      </c>
      <c r="D7" s="107">
        <f t="shared" si="1"/>
        <v>0</v>
      </c>
      <c r="E7" s="107">
        <f t="shared" si="1"/>
        <v>0</v>
      </c>
      <c r="F7" s="107">
        <f t="shared" si="1"/>
        <v>0</v>
      </c>
      <c r="G7" s="107">
        <f t="shared" si="1"/>
        <v>0</v>
      </c>
      <c r="H7" s="107">
        <f t="shared" si="1"/>
        <v>0</v>
      </c>
      <c r="I7" s="107">
        <f t="shared" si="1"/>
        <v>0</v>
      </c>
      <c r="J7" s="107">
        <f t="shared" si="1"/>
        <v>0</v>
      </c>
      <c r="K7" s="108">
        <f t="shared" si="1"/>
        <v>0</v>
      </c>
    </row>
    <row r="8" spans="1:11" s="86" customFormat="1">
      <c r="A8" s="106" t="s">
        <v>135</v>
      </c>
      <c r="B8" s="107">
        <f>B14-B11</f>
        <v>0</v>
      </c>
      <c r="C8" s="107">
        <f t="shared" si="1"/>
        <v>0</v>
      </c>
      <c r="D8" s="107">
        <f t="shared" si="1"/>
        <v>0</v>
      </c>
      <c r="E8" s="107">
        <f t="shared" si="1"/>
        <v>0</v>
      </c>
      <c r="F8" s="107">
        <f t="shared" si="1"/>
        <v>0</v>
      </c>
      <c r="G8" s="107">
        <f t="shared" si="1"/>
        <v>0</v>
      </c>
      <c r="H8" s="107">
        <f t="shared" si="1"/>
        <v>0</v>
      </c>
      <c r="I8" s="107">
        <f t="shared" si="1"/>
        <v>0</v>
      </c>
      <c r="J8" s="107">
        <f t="shared" si="1"/>
        <v>0</v>
      </c>
      <c r="K8" s="108">
        <f t="shared" si="1"/>
        <v>0</v>
      </c>
    </row>
    <row r="9" spans="1:11" s="66" customFormat="1" ht="30">
      <c r="A9" s="103" t="s">
        <v>136</v>
      </c>
      <c r="B9" s="104">
        <f>SUM(B10:B11)</f>
        <v>0</v>
      </c>
      <c r="C9" s="104">
        <f t="shared" ref="C9" si="2">SUM(C10:C11)</f>
        <v>0</v>
      </c>
      <c r="D9" s="104">
        <f t="shared" ref="D9" si="3">SUM(D10:D11)</f>
        <v>0</v>
      </c>
      <c r="E9" s="104">
        <f t="shared" ref="E9" si="4">SUM(E10:E11)</f>
        <v>0</v>
      </c>
      <c r="F9" s="104">
        <f t="shared" ref="F9" si="5">SUM(F10:F11)</f>
        <v>0</v>
      </c>
      <c r="G9" s="104">
        <f t="shared" ref="G9" si="6">SUM(G10:G11)</f>
        <v>0</v>
      </c>
      <c r="H9" s="104">
        <f t="shared" ref="H9" si="7">SUM(H10:H11)</f>
        <v>0</v>
      </c>
      <c r="I9" s="104">
        <f t="shared" ref="I9" si="8">SUM(I10:I11)</f>
        <v>0</v>
      </c>
      <c r="J9" s="104">
        <f t="shared" ref="J9" si="9">SUM(J10:J11)</f>
        <v>0</v>
      </c>
      <c r="K9" s="105">
        <f t="shared" ref="K9" si="10">SUM(K10:K11)</f>
        <v>0</v>
      </c>
    </row>
    <row r="10" spans="1:11" s="111" customFormat="1" ht="15">
      <c r="A10" s="106" t="s">
        <v>134</v>
      </c>
      <c r="B10" s="109"/>
      <c r="C10" s="109"/>
      <c r="D10" s="109"/>
      <c r="E10" s="109"/>
      <c r="F10" s="109"/>
      <c r="G10" s="109"/>
      <c r="H10" s="109"/>
      <c r="I10" s="109"/>
      <c r="J10" s="109"/>
      <c r="K10" s="110"/>
    </row>
    <row r="11" spans="1:11" s="111" customFormat="1" ht="15">
      <c r="A11" s="106" t="s">
        <v>135</v>
      </c>
      <c r="B11" s="109"/>
      <c r="C11" s="109"/>
      <c r="D11" s="109"/>
      <c r="E11" s="109"/>
      <c r="F11" s="109"/>
      <c r="G11" s="109"/>
      <c r="H11" s="109"/>
      <c r="I11" s="109"/>
      <c r="J11" s="109"/>
      <c r="K11" s="110"/>
    </row>
    <row r="12" spans="1:11" s="66" customFormat="1" ht="30">
      <c r="A12" s="103" t="s">
        <v>137</v>
      </c>
      <c r="B12" s="104">
        <f>SUM(B13:B14)</f>
        <v>0</v>
      </c>
      <c r="C12" s="104">
        <f t="shared" ref="C12" si="11">SUM(C13:C14)</f>
        <v>0</v>
      </c>
      <c r="D12" s="104">
        <f t="shared" ref="D12" si="12">SUM(D13:D14)</f>
        <v>0</v>
      </c>
      <c r="E12" s="104">
        <f t="shared" ref="E12" si="13">SUM(E13:E14)</f>
        <v>0</v>
      </c>
      <c r="F12" s="104">
        <f t="shared" ref="F12" si="14">SUM(F13:F14)</f>
        <v>0</v>
      </c>
      <c r="G12" s="104">
        <f t="shared" ref="G12" si="15">SUM(G13:G14)</f>
        <v>0</v>
      </c>
      <c r="H12" s="104">
        <f t="shared" ref="H12" si="16">SUM(H13:H14)</f>
        <v>0</v>
      </c>
      <c r="I12" s="104">
        <f t="shared" ref="I12" si="17">SUM(I13:I14)</f>
        <v>0</v>
      </c>
      <c r="J12" s="104">
        <f t="shared" ref="J12" si="18">SUM(J13:J14)</f>
        <v>0</v>
      </c>
      <c r="K12" s="105">
        <f t="shared" ref="K12" si="19">SUM(K13:K14)</f>
        <v>0</v>
      </c>
    </row>
    <row r="13" spans="1:11" s="111" customFormat="1" ht="15">
      <c r="A13" s="106" t="s">
        <v>134</v>
      </c>
      <c r="B13" s="109"/>
      <c r="C13" s="109"/>
      <c r="D13" s="109"/>
      <c r="E13" s="109"/>
      <c r="F13" s="109"/>
      <c r="G13" s="109"/>
      <c r="H13" s="109"/>
      <c r="I13" s="109"/>
      <c r="J13" s="109"/>
      <c r="K13" s="110"/>
    </row>
    <row r="14" spans="1:11" s="111" customFormat="1" ht="15">
      <c r="A14" s="112" t="s">
        <v>135</v>
      </c>
      <c r="B14" s="113"/>
      <c r="C14" s="113"/>
      <c r="D14" s="113"/>
      <c r="E14" s="113"/>
      <c r="F14" s="113"/>
      <c r="G14" s="113"/>
      <c r="H14" s="113"/>
      <c r="I14" s="113"/>
      <c r="J14" s="113"/>
      <c r="K14" s="114"/>
    </row>
    <row r="18" spans="1:11" ht="303" customHeight="1">
      <c r="A18" s="249" t="s">
        <v>138</v>
      </c>
      <c r="B18" s="250"/>
      <c r="C18" s="250"/>
      <c r="D18" s="250"/>
      <c r="E18" s="250"/>
      <c r="F18" s="250"/>
      <c r="G18" s="250"/>
      <c r="H18" s="250"/>
      <c r="I18" s="250"/>
      <c r="J18" s="250"/>
      <c r="K18" s="251"/>
    </row>
    <row r="19" spans="1:11">
      <c r="B19" s="115"/>
    </row>
    <row r="20" spans="1:11">
      <c r="B20" s="116"/>
    </row>
    <row r="21" spans="1:11">
      <c r="B21" s="117"/>
    </row>
    <row r="22" spans="1:11">
      <c r="B22" s="116"/>
    </row>
    <row r="23" spans="1:11">
      <c r="B23" s="116"/>
    </row>
    <row r="24" spans="1:11">
      <c r="B24" s="116"/>
    </row>
    <row r="25" spans="1:11">
      <c r="B25" s="116"/>
    </row>
  </sheetData>
  <customSheetViews>
    <customSheetView guid="{4B5DA7B8-D2FE-4486-B62F-E16B3645B5F7}">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81526E2D-C179-4F61-BBE9-8364D75F4482}" printArea="1">
      <selection activeCell="B3" sqref="B3"/>
      <pageMargins left="0" right="0" top="0" bottom="0" header="0" footer="0"/>
      <pageSetup paperSize="8" orientation="landscape" r:id="rId3"/>
      <headerFooter alignWithMargins="0"/>
    </customSheetView>
  </customSheetViews>
  <mergeCells count="2">
    <mergeCell ref="A3:K3"/>
    <mergeCell ref="A18:K18"/>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G36"/>
  <sheetViews>
    <sheetView showGridLines="0" zoomScaleNormal="100" zoomScaleSheetLayoutView="100" workbookViewId="0">
      <pane xSplit="1" ySplit="5" topLeftCell="B6" activePane="bottomRight" state="frozen"/>
      <selection pane="topRight" activeCell="B1" sqref="B1"/>
      <selection pane="bottomLeft" activeCell="A4" sqref="A4"/>
      <selection pane="bottomRight" activeCell="A30" sqref="A30:K30"/>
    </sheetView>
  </sheetViews>
  <sheetFormatPr defaultColWidth="9.140625" defaultRowHeight="14.25"/>
  <cols>
    <col min="1" max="1" width="53.85546875" style="26" customWidth="1"/>
    <col min="2" max="2" width="8.28515625" style="118" customWidth="1"/>
    <col min="3" max="4" width="9.28515625" style="118" customWidth="1"/>
    <col min="5" max="10" width="9.85546875" style="118" customWidth="1"/>
    <col min="11" max="11" width="13.85546875" style="118" customWidth="1"/>
    <col min="12" max="33" width="9.140625" style="90"/>
    <col min="34" max="16384" width="9.140625" style="26"/>
  </cols>
  <sheetData>
    <row r="2" spans="1:33" ht="30.4" customHeight="1"/>
    <row r="3" spans="1:33" s="119" customFormat="1" ht="50.45" customHeight="1">
      <c r="A3" s="258" t="s">
        <v>139</v>
      </c>
      <c r="B3" s="259"/>
      <c r="C3" s="259"/>
      <c r="D3" s="259"/>
      <c r="E3" s="259"/>
      <c r="F3" s="259"/>
      <c r="G3" s="259"/>
      <c r="H3" s="259"/>
      <c r="I3" s="259"/>
      <c r="J3" s="259"/>
      <c r="K3" s="260"/>
    </row>
    <row r="4" spans="1:33" ht="16.149999999999999" customHeight="1"/>
    <row r="5" spans="1:33" s="86" customFormat="1" ht="45">
      <c r="A5" s="99" t="s">
        <v>140</v>
      </c>
      <c r="B5" s="120" t="s">
        <v>70</v>
      </c>
      <c r="C5" s="121" t="s">
        <v>71</v>
      </c>
      <c r="D5" s="121" t="s">
        <v>72</v>
      </c>
      <c r="E5" s="121" t="s">
        <v>73</v>
      </c>
      <c r="F5" s="121" t="s">
        <v>74</v>
      </c>
      <c r="G5" s="121" t="s">
        <v>75</v>
      </c>
      <c r="H5" s="121" t="s">
        <v>76</v>
      </c>
      <c r="I5" s="121" t="s">
        <v>77</v>
      </c>
      <c r="J5" s="121" t="s">
        <v>78</v>
      </c>
      <c r="K5" s="122" t="s">
        <v>79</v>
      </c>
      <c r="L5" s="64"/>
      <c r="M5" s="64"/>
      <c r="N5" s="64"/>
      <c r="O5" s="64"/>
      <c r="P5" s="64"/>
      <c r="Q5" s="64"/>
      <c r="R5" s="64"/>
      <c r="S5" s="64"/>
      <c r="T5" s="64"/>
      <c r="U5" s="64"/>
      <c r="V5" s="64"/>
      <c r="W5" s="64"/>
      <c r="X5" s="64"/>
      <c r="Y5" s="64"/>
      <c r="Z5" s="64"/>
      <c r="AA5" s="64"/>
      <c r="AB5" s="64"/>
      <c r="AC5" s="64"/>
      <c r="AD5" s="64"/>
      <c r="AE5" s="64"/>
      <c r="AF5" s="64"/>
      <c r="AG5" s="64"/>
    </row>
    <row r="6" spans="1:33" s="86" customFormat="1" ht="15">
      <c r="A6" s="103" t="s">
        <v>141</v>
      </c>
      <c r="B6" s="123">
        <f t="shared" ref="B6:K6" si="0">B20-B13</f>
        <v>0</v>
      </c>
      <c r="C6" s="123">
        <f t="shared" si="0"/>
        <v>0</v>
      </c>
      <c r="D6" s="123">
        <f t="shared" si="0"/>
        <v>0</v>
      </c>
      <c r="E6" s="123">
        <f t="shared" si="0"/>
        <v>0</v>
      </c>
      <c r="F6" s="123">
        <f t="shared" si="0"/>
        <v>0</v>
      </c>
      <c r="G6" s="123">
        <f t="shared" si="0"/>
        <v>0</v>
      </c>
      <c r="H6" s="123">
        <f t="shared" si="0"/>
        <v>0</v>
      </c>
      <c r="I6" s="123">
        <f t="shared" si="0"/>
        <v>0</v>
      </c>
      <c r="J6" s="123">
        <f t="shared" si="0"/>
        <v>0</v>
      </c>
      <c r="K6" s="124">
        <f t="shared" si="0"/>
        <v>0</v>
      </c>
      <c r="L6" s="64"/>
      <c r="M6" s="64"/>
      <c r="N6" s="64"/>
      <c r="O6" s="64"/>
      <c r="P6" s="64"/>
      <c r="Q6" s="64"/>
      <c r="R6" s="64"/>
      <c r="S6" s="64"/>
      <c r="T6" s="64"/>
      <c r="U6" s="64"/>
      <c r="V6" s="64"/>
      <c r="W6" s="64"/>
      <c r="X6" s="64"/>
      <c r="Y6" s="64"/>
      <c r="Z6" s="64"/>
      <c r="AA6" s="64"/>
      <c r="AB6" s="64"/>
      <c r="AC6" s="64"/>
      <c r="AD6" s="64"/>
      <c r="AE6" s="64"/>
      <c r="AF6" s="64"/>
      <c r="AG6" s="64"/>
    </row>
    <row r="7" spans="1:33" s="86" customFormat="1">
      <c r="A7" s="106" t="s">
        <v>142</v>
      </c>
      <c r="B7" s="107">
        <f t="shared" ref="B7:K7" si="1">B21-B14</f>
        <v>0</v>
      </c>
      <c r="C7" s="107">
        <f t="shared" si="1"/>
        <v>0</v>
      </c>
      <c r="D7" s="107">
        <f t="shared" si="1"/>
        <v>0</v>
      </c>
      <c r="E7" s="107">
        <f t="shared" si="1"/>
        <v>0</v>
      </c>
      <c r="F7" s="107">
        <f t="shared" si="1"/>
        <v>0</v>
      </c>
      <c r="G7" s="107">
        <f t="shared" si="1"/>
        <v>0</v>
      </c>
      <c r="H7" s="107">
        <f t="shared" si="1"/>
        <v>0</v>
      </c>
      <c r="I7" s="107">
        <f t="shared" si="1"/>
        <v>0</v>
      </c>
      <c r="J7" s="107">
        <f t="shared" si="1"/>
        <v>0</v>
      </c>
      <c r="K7" s="108">
        <f t="shared" si="1"/>
        <v>0</v>
      </c>
      <c r="L7" s="64"/>
      <c r="M7" s="64"/>
      <c r="N7" s="64"/>
      <c r="O7" s="64"/>
      <c r="P7" s="64"/>
      <c r="Q7" s="64"/>
      <c r="R7" s="64"/>
      <c r="S7" s="64"/>
      <c r="T7" s="64"/>
      <c r="U7" s="64"/>
      <c r="V7" s="64"/>
      <c r="W7" s="64"/>
      <c r="X7" s="64"/>
      <c r="Y7" s="64"/>
      <c r="Z7" s="64"/>
      <c r="AA7" s="64"/>
      <c r="AB7" s="64"/>
      <c r="AC7" s="64"/>
      <c r="AD7" s="64"/>
      <c r="AE7" s="64"/>
      <c r="AF7" s="64"/>
      <c r="AG7" s="64"/>
    </row>
    <row r="8" spans="1:33" s="86" customFormat="1">
      <c r="A8" s="106" t="s">
        <v>143</v>
      </c>
      <c r="B8" s="107">
        <f t="shared" ref="B8:K8" si="2">B22-B15</f>
        <v>0</v>
      </c>
      <c r="C8" s="107">
        <f t="shared" si="2"/>
        <v>0</v>
      </c>
      <c r="D8" s="107">
        <f t="shared" si="2"/>
        <v>0</v>
      </c>
      <c r="E8" s="107">
        <f t="shared" si="2"/>
        <v>0</v>
      </c>
      <c r="F8" s="107">
        <f t="shared" si="2"/>
        <v>0</v>
      </c>
      <c r="G8" s="107">
        <f t="shared" si="2"/>
        <v>0</v>
      </c>
      <c r="H8" s="107">
        <f t="shared" si="2"/>
        <v>0</v>
      </c>
      <c r="I8" s="107">
        <f t="shared" si="2"/>
        <v>0</v>
      </c>
      <c r="J8" s="107">
        <f t="shared" si="2"/>
        <v>0</v>
      </c>
      <c r="K8" s="108">
        <f t="shared" si="2"/>
        <v>0</v>
      </c>
      <c r="L8" s="64"/>
      <c r="M8" s="64"/>
      <c r="N8" s="64"/>
      <c r="O8" s="64"/>
      <c r="P8" s="64"/>
      <c r="Q8" s="64"/>
      <c r="R8" s="64"/>
      <c r="S8" s="64"/>
      <c r="T8" s="64"/>
      <c r="U8" s="64"/>
      <c r="V8" s="64"/>
      <c r="W8" s="64"/>
      <c r="X8" s="64"/>
      <c r="Y8" s="64"/>
      <c r="Z8" s="64"/>
      <c r="AA8" s="64"/>
      <c r="AB8" s="64"/>
      <c r="AC8" s="64"/>
      <c r="AD8" s="64"/>
      <c r="AE8" s="64"/>
      <c r="AF8" s="64"/>
      <c r="AG8" s="64"/>
    </row>
    <row r="9" spans="1:33" s="86" customFormat="1">
      <c r="A9" s="106" t="s">
        <v>144</v>
      </c>
      <c r="B9" s="107">
        <f t="shared" ref="B9:K9" si="3">B23-B16</f>
        <v>0</v>
      </c>
      <c r="C9" s="107">
        <f t="shared" si="3"/>
        <v>0</v>
      </c>
      <c r="D9" s="107">
        <f t="shared" si="3"/>
        <v>0</v>
      </c>
      <c r="E9" s="107">
        <f t="shared" si="3"/>
        <v>0</v>
      </c>
      <c r="F9" s="107">
        <f t="shared" si="3"/>
        <v>0</v>
      </c>
      <c r="G9" s="107">
        <f t="shared" si="3"/>
        <v>0</v>
      </c>
      <c r="H9" s="107">
        <f t="shared" si="3"/>
        <v>0</v>
      </c>
      <c r="I9" s="107">
        <f t="shared" si="3"/>
        <v>0</v>
      </c>
      <c r="J9" s="107">
        <f t="shared" si="3"/>
        <v>0</v>
      </c>
      <c r="K9" s="108">
        <f t="shared" si="3"/>
        <v>0</v>
      </c>
      <c r="L9" s="64"/>
      <c r="M9" s="64"/>
      <c r="N9" s="64"/>
      <c r="O9" s="64"/>
      <c r="P9" s="64"/>
      <c r="Q9" s="64"/>
      <c r="R9" s="64"/>
      <c r="S9" s="64"/>
      <c r="T9" s="64"/>
      <c r="U9" s="64"/>
      <c r="V9" s="64"/>
      <c r="W9" s="64"/>
      <c r="X9" s="64"/>
      <c r="Y9" s="64"/>
      <c r="Z9" s="64"/>
      <c r="AA9" s="64"/>
      <c r="AB9" s="64"/>
      <c r="AC9" s="64"/>
      <c r="AD9" s="64"/>
      <c r="AE9" s="64"/>
      <c r="AF9" s="64"/>
      <c r="AG9" s="64"/>
    </row>
    <row r="10" spans="1:33" s="86" customFormat="1">
      <c r="A10" s="106" t="s">
        <v>145</v>
      </c>
      <c r="B10" s="107">
        <f t="shared" ref="B10:K10" si="4">B24-B17</f>
        <v>0</v>
      </c>
      <c r="C10" s="107">
        <f t="shared" si="4"/>
        <v>0</v>
      </c>
      <c r="D10" s="107">
        <f t="shared" si="4"/>
        <v>0</v>
      </c>
      <c r="E10" s="107">
        <f t="shared" si="4"/>
        <v>0</v>
      </c>
      <c r="F10" s="107">
        <f t="shared" si="4"/>
        <v>0</v>
      </c>
      <c r="G10" s="107">
        <f t="shared" si="4"/>
        <v>0</v>
      </c>
      <c r="H10" s="107">
        <f t="shared" si="4"/>
        <v>0</v>
      </c>
      <c r="I10" s="107">
        <f t="shared" si="4"/>
        <v>0</v>
      </c>
      <c r="J10" s="107">
        <f t="shared" si="4"/>
        <v>0</v>
      </c>
      <c r="K10" s="108">
        <f t="shared" si="4"/>
        <v>0</v>
      </c>
      <c r="L10" s="64"/>
      <c r="M10" s="64"/>
      <c r="N10" s="64"/>
      <c r="O10" s="64"/>
      <c r="P10" s="64"/>
      <c r="Q10" s="64"/>
      <c r="R10" s="64"/>
      <c r="S10" s="64"/>
      <c r="T10" s="64"/>
      <c r="U10" s="64"/>
      <c r="V10" s="64"/>
      <c r="W10" s="64"/>
      <c r="X10" s="64"/>
      <c r="Y10" s="64"/>
      <c r="Z10" s="64"/>
      <c r="AA10" s="64"/>
      <c r="AB10" s="64"/>
      <c r="AC10" s="64"/>
      <c r="AD10" s="64"/>
      <c r="AE10" s="64"/>
      <c r="AF10" s="64"/>
      <c r="AG10" s="64"/>
    </row>
    <row r="11" spans="1:33" s="86" customFormat="1">
      <c r="A11" s="106" t="s">
        <v>146</v>
      </c>
      <c r="B11" s="107">
        <f t="shared" ref="B11:K11" si="5">B25-B18</f>
        <v>0</v>
      </c>
      <c r="C11" s="107">
        <f t="shared" si="5"/>
        <v>0</v>
      </c>
      <c r="D11" s="107">
        <f t="shared" si="5"/>
        <v>0</v>
      </c>
      <c r="E11" s="107">
        <f t="shared" si="5"/>
        <v>0</v>
      </c>
      <c r="F11" s="107">
        <f t="shared" si="5"/>
        <v>0</v>
      </c>
      <c r="G11" s="107">
        <f t="shared" si="5"/>
        <v>0</v>
      </c>
      <c r="H11" s="107">
        <f t="shared" si="5"/>
        <v>0</v>
      </c>
      <c r="I11" s="107">
        <f t="shared" si="5"/>
        <v>0</v>
      </c>
      <c r="J11" s="107">
        <f t="shared" si="5"/>
        <v>0</v>
      </c>
      <c r="K11" s="108">
        <f t="shared" si="5"/>
        <v>0</v>
      </c>
      <c r="L11" s="64"/>
      <c r="M11" s="64"/>
      <c r="N11" s="64"/>
      <c r="O11" s="64"/>
      <c r="P11" s="64"/>
      <c r="Q11" s="64"/>
      <c r="R11" s="64"/>
      <c r="S11" s="64"/>
      <c r="T11" s="64"/>
      <c r="U11" s="64"/>
      <c r="V11" s="64"/>
      <c r="W11" s="64"/>
      <c r="X11" s="64"/>
      <c r="Y11" s="64"/>
      <c r="Z11" s="64"/>
      <c r="AA11" s="64"/>
      <c r="AB11" s="64"/>
      <c r="AC11" s="64"/>
      <c r="AD11" s="64"/>
      <c r="AE11" s="64"/>
      <c r="AF11" s="64"/>
      <c r="AG11" s="64"/>
    </row>
    <row r="12" spans="1:33" s="86" customFormat="1">
      <c r="A12" s="112" t="s">
        <v>147</v>
      </c>
      <c r="B12" s="107">
        <f t="shared" ref="B12:K12" si="6">B26-B19</f>
        <v>0</v>
      </c>
      <c r="C12" s="107">
        <f t="shared" si="6"/>
        <v>0</v>
      </c>
      <c r="D12" s="107">
        <f t="shared" si="6"/>
        <v>0</v>
      </c>
      <c r="E12" s="107">
        <f t="shared" si="6"/>
        <v>0</v>
      </c>
      <c r="F12" s="107">
        <f t="shared" si="6"/>
        <v>0</v>
      </c>
      <c r="G12" s="107">
        <f t="shared" si="6"/>
        <v>0</v>
      </c>
      <c r="H12" s="107">
        <f t="shared" si="6"/>
        <v>0</v>
      </c>
      <c r="I12" s="107">
        <f t="shared" si="6"/>
        <v>0</v>
      </c>
      <c r="J12" s="107">
        <f t="shared" si="6"/>
        <v>0</v>
      </c>
      <c r="K12" s="108">
        <f t="shared" si="6"/>
        <v>0</v>
      </c>
      <c r="L12" s="64"/>
      <c r="M12" s="64"/>
      <c r="N12" s="64"/>
      <c r="O12" s="64"/>
      <c r="P12" s="64"/>
      <c r="Q12" s="64"/>
      <c r="R12" s="64"/>
      <c r="S12" s="64"/>
      <c r="T12" s="64"/>
      <c r="U12" s="64"/>
      <c r="V12" s="64"/>
      <c r="W12" s="64"/>
      <c r="X12" s="64"/>
      <c r="Y12" s="64"/>
      <c r="Z12" s="64"/>
      <c r="AA12" s="64"/>
      <c r="AB12" s="64"/>
      <c r="AC12" s="64"/>
      <c r="AD12" s="64"/>
      <c r="AE12" s="64"/>
      <c r="AF12" s="64"/>
      <c r="AG12" s="64"/>
    </row>
    <row r="13" spans="1:33" s="66" customFormat="1" ht="15">
      <c r="A13" s="103" t="s">
        <v>148</v>
      </c>
      <c r="B13" s="104">
        <f t="shared" ref="B13:K13" si="7">SUM(B14:B19)</f>
        <v>0</v>
      </c>
      <c r="C13" s="104">
        <f t="shared" si="7"/>
        <v>0</v>
      </c>
      <c r="D13" s="104">
        <f t="shared" si="7"/>
        <v>0</v>
      </c>
      <c r="E13" s="104">
        <f t="shared" si="7"/>
        <v>0</v>
      </c>
      <c r="F13" s="104">
        <f t="shared" si="7"/>
        <v>0</v>
      </c>
      <c r="G13" s="104">
        <f t="shared" si="7"/>
        <v>0</v>
      </c>
      <c r="H13" s="104">
        <f t="shared" si="7"/>
        <v>0</v>
      </c>
      <c r="I13" s="104">
        <f t="shared" si="7"/>
        <v>0</v>
      </c>
      <c r="J13" s="104">
        <f t="shared" si="7"/>
        <v>0</v>
      </c>
      <c r="K13" s="105">
        <f t="shared" si="7"/>
        <v>0</v>
      </c>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spans="1:33" s="111" customFormat="1" ht="15">
      <c r="A14" s="106" t="s">
        <v>142</v>
      </c>
      <c r="B14" s="94"/>
      <c r="C14" s="94"/>
      <c r="D14" s="94"/>
      <c r="E14" s="94"/>
      <c r="F14" s="94"/>
      <c r="G14" s="94"/>
      <c r="H14" s="94"/>
      <c r="I14" s="94"/>
      <c r="J14" s="94"/>
      <c r="K14" s="95"/>
      <c r="L14" s="126"/>
      <c r="M14" s="126"/>
      <c r="N14" s="126"/>
      <c r="O14" s="126"/>
      <c r="P14" s="126"/>
      <c r="Q14" s="126"/>
      <c r="R14" s="126"/>
      <c r="S14" s="126"/>
      <c r="T14" s="126"/>
      <c r="U14" s="126"/>
      <c r="V14" s="126"/>
      <c r="W14" s="126"/>
      <c r="X14" s="126"/>
      <c r="Y14" s="126"/>
      <c r="Z14" s="126"/>
      <c r="AA14" s="126"/>
      <c r="AB14" s="126"/>
      <c r="AC14" s="126"/>
      <c r="AD14" s="126"/>
      <c r="AE14" s="126"/>
      <c r="AF14" s="126"/>
      <c r="AG14" s="126"/>
    </row>
    <row r="15" spans="1:33" s="111" customFormat="1" ht="15">
      <c r="A15" s="106" t="s">
        <v>143</v>
      </c>
      <c r="B15" s="94"/>
      <c r="C15" s="94"/>
      <c r="D15" s="94"/>
      <c r="E15" s="94"/>
      <c r="F15" s="94"/>
      <c r="G15" s="94"/>
      <c r="H15" s="94"/>
      <c r="I15" s="94"/>
      <c r="J15" s="94"/>
      <c r="K15" s="95"/>
      <c r="L15" s="126"/>
      <c r="M15" s="126"/>
      <c r="N15" s="126"/>
      <c r="O15" s="126"/>
      <c r="P15" s="126"/>
      <c r="Q15" s="126"/>
      <c r="R15" s="126"/>
      <c r="S15" s="126"/>
      <c r="T15" s="126"/>
      <c r="U15" s="126"/>
      <c r="V15" s="126"/>
      <c r="W15" s="126"/>
      <c r="X15" s="126"/>
      <c r="Y15" s="126"/>
      <c r="Z15" s="126"/>
      <c r="AA15" s="126"/>
      <c r="AB15" s="126"/>
      <c r="AC15" s="126"/>
      <c r="AD15" s="126"/>
      <c r="AE15" s="126"/>
      <c r="AF15" s="126"/>
      <c r="AG15" s="126"/>
    </row>
    <row r="16" spans="1:33" s="111" customFormat="1" ht="15">
      <c r="A16" s="106" t="s">
        <v>144</v>
      </c>
      <c r="B16" s="94"/>
      <c r="C16" s="94"/>
      <c r="D16" s="94"/>
      <c r="E16" s="94"/>
      <c r="F16" s="94"/>
      <c r="G16" s="94"/>
      <c r="H16" s="94"/>
      <c r="I16" s="94"/>
      <c r="J16" s="94"/>
      <c r="K16" s="95"/>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spans="1:33" s="111" customFormat="1" ht="15">
      <c r="A17" s="106" t="s">
        <v>145</v>
      </c>
      <c r="B17" s="94"/>
      <c r="C17" s="94"/>
      <c r="D17" s="94"/>
      <c r="E17" s="94"/>
      <c r="F17" s="94"/>
      <c r="G17" s="94"/>
      <c r="H17" s="94"/>
      <c r="I17" s="94"/>
      <c r="J17" s="94"/>
      <c r="K17" s="95"/>
      <c r="L17" s="126"/>
      <c r="M17" s="126"/>
      <c r="N17" s="126"/>
      <c r="O17" s="126"/>
      <c r="P17" s="126"/>
      <c r="Q17" s="126"/>
      <c r="R17" s="126"/>
      <c r="S17" s="126"/>
      <c r="T17" s="126"/>
      <c r="U17" s="126"/>
      <c r="V17" s="126"/>
      <c r="W17" s="126"/>
      <c r="X17" s="126"/>
      <c r="Y17" s="126"/>
      <c r="Z17" s="126"/>
      <c r="AA17" s="126"/>
      <c r="AB17" s="126"/>
      <c r="AC17" s="126"/>
      <c r="AD17" s="126"/>
      <c r="AE17" s="126"/>
      <c r="AF17" s="126"/>
      <c r="AG17" s="126"/>
    </row>
    <row r="18" spans="1:33" s="111" customFormat="1" ht="15">
      <c r="A18" s="106" t="s">
        <v>146</v>
      </c>
      <c r="B18" s="94"/>
      <c r="C18" s="94"/>
      <c r="D18" s="94"/>
      <c r="E18" s="94"/>
      <c r="F18" s="94"/>
      <c r="G18" s="94"/>
      <c r="H18" s="94"/>
      <c r="I18" s="94"/>
      <c r="J18" s="94"/>
      <c r="K18" s="95"/>
      <c r="L18" s="126"/>
      <c r="M18" s="126"/>
      <c r="N18" s="126"/>
      <c r="O18" s="126"/>
      <c r="P18" s="126"/>
      <c r="Q18" s="126"/>
      <c r="R18" s="126"/>
      <c r="S18" s="126"/>
      <c r="T18" s="126"/>
      <c r="U18" s="126"/>
      <c r="V18" s="126"/>
      <c r="W18" s="126"/>
      <c r="X18" s="126"/>
      <c r="Y18" s="126"/>
      <c r="Z18" s="126"/>
      <c r="AA18" s="126"/>
      <c r="AB18" s="126"/>
      <c r="AC18" s="126"/>
      <c r="AD18" s="126"/>
      <c r="AE18" s="126"/>
      <c r="AF18" s="126"/>
      <c r="AG18" s="126"/>
    </row>
    <row r="19" spans="1:33" s="111" customFormat="1" ht="15">
      <c r="A19" s="112" t="s">
        <v>147</v>
      </c>
      <c r="B19" s="94"/>
      <c r="C19" s="94"/>
      <c r="D19" s="94"/>
      <c r="E19" s="94"/>
      <c r="F19" s="94"/>
      <c r="G19" s="94"/>
      <c r="H19" s="94"/>
      <c r="I19" s="94"/>
      <c r="J19" s="94"/>
      <c r="K19" s="95"/>
      <c r="L19" s="126"/>
      <c r="M19" s="126"/>
      <c r="N19" s="126"/>
      <c r="O19" s="126"/>
      <c r="P19" s="126"/>
      <c r="Q19" s="126"/>
      <c r="R19" s="126"/>
      <c r="S19" s="126"/>
      <c r="T19" s="126"/>
      <c r="U19" s="126"/>
      <c r="V19" s="126"/>
      <c r="W19" s="126"/>
      <c r="X19" s="126"/>
      <c r="Y19" s="126"/>
      <c r="Z19" s="126"/>
      <c r="AA19" s="126"/>
      <c r="AB19" s="126"/>
      <c r="AC19" s="126"/>
      <c r="AD19" s="126"/>
      <c r="AE19" s="126"/>
      <c r="AF19" s="126"/>
      <c r="AG19" s="126"/>
    </row>
    <row r="20" spans="1:33" s="66" customFormat="1" ht="15">
      <c r="A20" s="103" t="s">
        <v>149</v>
      </c>
      <c r="B20" s="104">
        <f t="shared" ref="B20:K20" si="8">SUM(B21:B26)</f>
        <v>0</v>
      </c>
      <c r="C20" s="104">
        <f t="shared" si="8"/>
        <v>0</v>
      </c>
      <c r="D20" s="104">
        <f t="shared" si="8"/>
        <v>0</v>
      </c>
      <c r="E20" s="104">
        <f t="shared" si="8"/>
        <v>0</v>
      </c>
      <c r="F20" s="104">
        <f t="shared" si="8"/>
        <v>0</v>
      </c>
      <c r="G20" s="104">
        <f t="shared" si="8"/>
        <v>0</v>
      </c>
      <c r="H20" s="104">
        <f t="shared" si="8"/>
        <v>0</v>
      </c>
      <c r="I20" s="104">
        <f t="shared" si="8"/>
        <v>0</v>
      </c>
      <c r="J20" s="104">
        <f t="shared" si="8"/>
        <v>0</v>
      </c>
      <c r="K20" s="105">
        <f t="shared" si="8"/>
        <v>0</v>
      </c>
      <c r="L20" s="125"/>
      <c r="M20" s="125"/>
      <c r="N20" s="125"/>
      <c r="O20" s="125"/>
      <c r="P20" s="125"/>
      <c r="Q20" s="125"/>
      <c r="R20" s="125"/>
      <c r="S20" s="125"/>
      <c r="T20" s="125"/>
      <c r="U20" s="125"/>
      <c r="V20" s="125"/>
      <c r="W20" s="125"/>
      <c r="X20" s="125"/>
      <c r="Y20" s="125"/>
      <c r="Z20" s="125"/>
      <c r="AA20" s="125"/>
      <c r="AB20" s="125"/>
      <c r="AC20" s="125"/>
      <c r="AD20" s="125"/>
      <c r="AE20" s="125"/>
      <c r="AF20" s="125"/>
      <c r="AG20" s="125"/>
    </row>
    <row r="21" spans="1:33" s="111" customFormat="1" ht="15">
      <c r="A21" s="106" t="s">
        <v>142</v>
      </c>
      <c r="B21" s="94"/>
      <c r="C21" s="94"/>
      <c r="D21" s="94"/>
      <c r="E21" s="94"/>
      <c r="F21" s="94"/>
      <c r="G21" s="94"/>
      <c r="H21" s="94"/>
      <c r="I21" s="94"/>
      <c r="J21" s="94"/>
      <c r="K21" s="95"/>
      <c r="L21" s="126"/>
      <c r="M21" s="126"/>
      <c r="N21" s="126"/>
      <c r="O21" s="126"/>
      <c r="P21" s="126"/>
      <c r="Q21" s="126"/>
      <c r="R21" s="126"/>
      <c r="S21" s="126"/>
      <c r="T21" s="126"/>
      <c r="U21" s="126"/>
      <c r="V21" s="126"/>
      <c r="W21" s="126"/>
      <c r="X21" s="126"/>
      <c r="Y21" s="126"/>
      <c r="Z21" s="126"/>
      <c r="AA21" s="126"/>
      <c r="AB21" s="126"/>
      <c r="AC21" s="126"/>
      <c r="AD21" s="126"/>
      <c r="AE21" s="126"/>
      <c r="AF21" s="126"/>
      <c r="AG21" s="126"/>
    </row>
    <row r="22" spans="1:33" s="111" customFormat="1" ht="15">
      <c r="A22" s="106" t="s">
        <v>143</v>
      </c>
      <c r="B22" s="94"/>
      <c r="C22" s="94"/>
      <c r="D22" s="94"/>
      <c r="E22" s="94"/>
      <c r="F22" s="94"/>
      <c r="G22" s="94"/>
      <c r="H22" s="94"/>
      <c r="I22" s="94"/>
      <c r="J22" s="94"/>
      <c r="K22" s="95"/>
      <c r="L22" s="126"/>
      <c r="M22" s="126"/>
      <c r="N22" s="126"/>
      <c r="O22" s="126"/>
      <c r="P22" s="126"/>
      <c r="Q22" s="126"/>
      <c r="R22" s="126"/>
      <c r="S22" s="126"/>
      <c r="T22" s="126"/>
      <c r="U22" s="126"/>
      <c r="V22" s="126"/>
      <c r="W22" s="126"/>
      <c r="X22" s="126"/>
      <c r="Y22" s="126"/>
      <c r="Z22" s="126"/>
      <c r="AA22" s="126"/>
      <c r="AB22" s="126"/>
      <c r="AC22" s="126"/>
      <c r="AD22" s="126"/>
      <c r="AE22" s="126"/>
      <c r="AF22" s="126"/>
      <c r="AG22" s="126"/>
    </row>
    <row r="23" spans="1:33" s="111" customFormat="1" ht="15">
      <c r="A23" s="106" t="s">
        <v>144</v>
      </c>
      <c r="B23" s="94"/>
      <c r="C23" s="94"/>
      <c r="D23" s="94"/>
      <c r="E23" s="94"/>
      <c r="F23" s="94"/>
      <c r="G23" s="94"/>
      <c r="H23" s="94"/>
      <c r="I23" s="94"/>
      <c r="J23" s="94"/>
      <c r="K23" s="95"/>
      <c r="L23" s="126"/>
      <c r="M23" s="126"/>
      <c r="N23" s="126"/>
      <c r="O23" s="126"/>
      <c r="P23" s="126"/>
      <c r="Q23" s="126"/>
      <c r="R23" s="126"/>
      <c r="S23" s="126"/>
      <c r="T23" s="126"/>
      <c r="U23" s="126"/>
      <c r="V23" s="126"/>
      <c r="W23" s="126"/>
      <c r="X23" s="126"/>
      <c r="Y23" s="126"/>
      <c r="Z23" s="126"/>
      <c r="AA23" s="126"/>
      <c r="AB23" s="126"/>
      <c r="AC23" s="126"/>
      <c r="AD23" s="126"/>
      <c r="AE23" s="126"/>
      <c r="AF23" s="126"/>
      <c r="AG23" s="126"/>
    </row>
    <row r="24" spans="1:33" s="111" customFormat="1" ht="15">
      <c r="A24" s="106" t="s">
        <v>145</v>
      </c>
      <c r="B24" s="94"/>
      <c r="C24" s="94"/>
      <c r="D24" s="94"/>
      <c r="E24" s="94"/>
      <c r="F24" s="94"/>
      <c r="G24" s="94"/>
      <c r="H24" s="94"/>
      <c r="I24" s="94"/>
      <c r="J24" s="94"/>
      <c r="K24" s="95"/>
      <c r="L24" s="126"/>
      <c r="M24" s="126"/>
      <c r="N24" s="126"/>
      <c r="O24" s="126"/>
      <c r="P24" s="126"/>
      <c r="Q24" s="126"/>
      <c r="R24" s="126"/>
      <c r="S24" s="126"/>
      <c r="T24" s="126"/>
      <c r="U24" s="126"/>
      <c r="V24" s="126"/>
      <c r="W24" s="126"/>
      <c r="X24" s="126"/>
      <c r="Y24" s="126"/>
      <c r="Z24" s="126"/>
      <c r="AA24" s="126"/>
      <c r="AB24" s="126"/>
      <c r="AC24" s="126"/>
      <c r="AD24" s="126"/>
      <c r="AE24" s="126"/>
      <c r="AF24" s="126"/>
      <c r="AG24" s="126"/>
    </row>
    <row r="25" spans="1:33" s="111" customFormat="1" ht="15">
      <c r="A25" s="106" t="s">
        <v>146</v>
      </c>
      <c r="B25" s="94"/>
      <c r="C25" s="94"/>
      <c r="D25" s="94"/>
      <c r="E25" s="94"/>
      <c r="F25" s="94"/>
      <c r="G25" s="94"/>
      <c r="H25" s="94"/>
      <c r="I25" s="94"/>
      <c r="J25" s="94"/>
      <c r="K25" s="95"/>
      <c r="L25" s="126"/>
      <c r="M25" s="126"/>
      <c r="N25" s="126"/>
      <c r="O25" s="126"/>
      <c r="P25" s="126"/>
      <c r="Q25" s="126"/>
      <c r="R25" s="126"/>
      <c r="S25" s="126"/>
      <c r="T25" s="126"/>
      <c r="U25" s="126"/>
      <c r="V25" s="126"/>
      <c r="W25" s="126"/>
      <c r="X25" s="126"/>
      <c r="Y25" s="126"/>
      <c r="Z25" s="126"/>
      <c r="AA25" s="126"/>
      <c r="AB25" s="126"/>
      <c r="AC25" s="126"/>
      <c r="AD25" s="126"/>
      <c r="AE25" s="126"/>
      <c r="AF25" s="126"/>
      <c r="AG25" s="126"/>
    </row>
    <row r="26" spans="1:33" s="111" customFormat="1" ht="15">
      <c r="A26" s="112" t="s">
        <v>147</v>
      </c>
      <c r="B26" s="96"/>
      <c r="C26" s="96"/>
      <c r="D26" s="96"/>
      <c r="E26" s="96"/>
      <c r="F26" s="96"/>
      <c r="G26" s="96"/>
      <c r="H26" s="96"/>
      <c r="I26" s="96"/>
      <c r="J26" s="96"/>
      <c r="K26" s="97"/>
      <c r="L26" s="126"/>
      <c r="M26" s="126"/>
      <c r="N26" s="126"/>
      <c r="O26" s="126"/>
      <c r="P26" s="126"/>
      <c r="Q26" s="126"/>
      <c r="R26" s="126"/>
      <c r="S26" s="126"/>
      <c r="T26" s="126"/>
      <c r="U26" s="126"/>
      <c r="V26" s="126"/>
      <c r="W26" s="126"/>
      <c r="X26" s="126"/>
      <c r="Y26" s="126"/>
      <c r="Z26" s="126"/>
      <c r="AA26" s="126"/>
      <c r="AB26" s="126"/>
      <c r="AC26" s="126"/>
      <c r="AD26" s="126"/>
      <c r="AE26" s="126"/>
      <c r="AF26" s="126"/>
      <c r="AG26" s="126"/>
    </row>
    <row r="27" spans="1:33">
      <c r="A27" s="22"/>
      <c r="B27" s="90"/>
      <c r="C27" s="90"/>
      <c r="D27" s="90"/>
      <c r="E27" s="90"/>
      <c r="F27" s="90"/>
      <c r="G27" s="90"/>
      <c r="H27" s="90"/>
      <c r="I27" s="90"/>
      <c r="J27" s="90"/>
      <c r="K27" s="90"/>
    </row>
    <row r="28" spans="1:33">
      <c r="A28" s="22"/>
      <c r="B28" s="90"/>
      <c r="C28" s="90"/>
      <c r="D28" s="90"/>
      <c r="E28" s="90"/>
      <c r="F28" s="90"/>
      <c r="G28" s="90"/>
      <c r="H28" s="90"/>
      <c r="I28" s="90"/>
      <c r="J28" s="90"/>
      <c r="K28" s="90"/>
    </row>
    <row r="29" spans="1:33">
      <c r="A29" s="22"/>
      <c r="B29" s="90"/>
      <c r="C29" s="90"/>
      <c r="D29" s="90"/>
      <c r="E29" s="90"/>
      <c r="F29" s="90"/>
      <c r="G29" s="90"/>
      <c r="H29" s="90"/>
      <c r="I29" s="90"/>
      <c r="J29" s="90"/>
      <c r="K29" s="90"/>
    </row>
    <row r="30" spans="1:33" ht="250.5" customHeight="1">
      <c r="A30" s="255" t="s">
        <v>150</v>
      </c>
      <c r="B30" s="256"/>
      <c r="C30" s="256"/>
      <c r="D30" s="256"/>
      <c r="E30" s="256"/>
      <c r="F30" s="256"/>
      <c r="G30" s="256"/>
      <c r="H30" s="256"/>
      <c r="I30" s="256"/>
      <c r="J30" s="256"/>
      <c r="K30" s="257"/>
    </row>
    <row r="31" spans="1:33">
      <c r="B31" s="127"/>
      <c r="C31" s="128"/>
    </row>
    <row r="32" spans="1:33">
      <c r="B32" s="127"/>
      <c r="C32" s="128"/>
    </row>
    <row r="33" spans="2:3">
      <c r="B33" s="127"/>
      <c r="C33" s="128"/>
    </row>
    <row r="34" spans="2:3">
      <c r="B34" s="127"/>
      <c r="C34" s="128"/>
    </row>
    <row r="35" spans="2:3">
      <c r="B35" s="127"/>
      <c r="C35" s="128"/>
    </row>
    <row r="36" spans="2:3">
      <c r="B36" s="129"/>
    </row>
  </sheetData>
  <customSheetViews>
    <customSheetView guid="{4B5DA7B8-D2FE-4486-B62F-E16B3645B5F7}">
      <pane xSplit="1" ySplit="3" topLeftCell="B4" activePane="bottomRight" state="frozenSplit"/>
      <selection pane="bottomRight" activeCell="A4" sqref="A4"/>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81526E2D-C179-4F61-BBE9-8364D75F4482}">
      <pane xSplit="1" ySplit="3" topLeftCell="B4" activePane="bottomRight" state="frozenSplit"/>
      <selection pane="bottomRight" activeCell="B3" sqref="B3"/>
      <pageMargins left="0" right="0" top="0" bottom="0" header="0" footer="0"/>
      <pageSetup paperSize="8" orientation="landscape" r:id="rId3"/>
      <headerFooter alignWithMargins="0"/>
    </customSheetView>
  </customSheetViews>
  <mergeCells count="2">
    <mergeCell ref="A30:K30"/>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20"/>
  <sheetViews>
    <sheetView showGridLines="0" topLeftCell="A4" workbookViewId="0">
      <selection activeCell="E27" sqref="E27"/>
    </sheetView>
  </sheetViews>
  <sheetFormatPr defaultRowHeight="14.25"/>
  <cols>
    <col min="1" max="1" width="31.140625" style="26" customWidth="1"/>
    <col min="2" max="2" width="16" style="26" customWidth="1"/>
    <col min="3" max="3" width="12.140625" style="26" customWidth="1"/>
    <col min="4" max="10" width="9.140625" style="26"/>
    <col min="11" max="11" width="16.85546875" style="26" customWidth="1"/>
    <col min="12" max="16" width="13.85546875" style="26" customWidth="1"/>
    <col min="17" max="16384" width="9.140625" style="26"/>
  </cols>
  <sheetData>
    <row r="2" spans="1:16">
      <c r="K2" s="130"/>
    </row>
    <row r="4" spans="1:16" s="52" customFormat="1" ht="36" customHeight="1">
      <c r="A4" s="131"/>
      <c r="B4" s="132" t="s">
        <v>151</v>
      </c>
      <c r="C4" s="133"/>
      <c r="D4" s="133"/>
      <c r="E4" s="133"/>
      <c r="F4" s="133"/>
      <c r="G4" s="133"/>
      <c r="H4" s="133"/>
      <c r="I4" s="133"/>
      <c r="J4" s="133"/>
      <c r="K4" s="133"/>
      <c r="L4" s="132" t="s">
        <v>152</v>
      </c>
      <c r="M4" s="133"/>
      <c r="N4" s="133"/>
      <c r="O4" s="133"/>
      <c r="P4" s="134"/>
    </row>
    <row r="5" spans="1:16" s="52" customFormat="1" ht="36" customHeight="1">
      <c r="A5" s="135" t="s">
        <v>40</v>
      </c>
      <c r="B5" s="49" t="s">
        <v>70</v>
      </c>
      <c r="C5" s="50" t="s">
        <v>71</v>
      </c>
      <c r="D5" s="50" t="s">
        <v>72</v>
      </c>
      <c r="E5" s="50" t="s">
        <v>73</v>
      </c>
      <c r="F5" s="50" t="s">
        <v>74</v>
      </c>
      <c r="G5" s="50" t="s">
        <v>75</v>
      </c>
      <c r="H5" s="50" t="s">
        <v>76</v>
      </c>
      <c r="I5" s="50" t="s">
        <v>77</v>
      </c>
      <c r="J5" s="50" t="s">
        <v>78</v>
      </c>
      <c r="K5" s="50" t="s">
        <v>79</v>
      </c>
      <c r="L5" s="136" t="s">
        <v>153</v>
      </c>
      <c r="M5" s="136" t="s">
        <v>154</v>
      </c>
      <c r="N5" s="136" t="s">
        <v>155</v>
      </c>
      <c r="O5" s="136" t="s">
        <v>156</v>
      </c>
      <c r="P5" s="136" t="s">
        <v>157</v>
      </c>
    </row>
    <row r="6" spans="1:16" s="52" customFormat="1" ht="16.5" customHeight="1">
      <c r="A6" s="68" t="s">
        <v>158</v>
      </c>
      <c r="B6" s="137">
        <f>'3. Przychody'!B6</f>
        <v>0</v>
      </c>
      <c r="C6" s="137">
        <f>'3. Przychody'!C6</f>
        <v>0</v>
      </c>
      <c r="D6" s="137">
        <f>'3. Przychody'!D6</f>
        <v>0</v>
      </c>
      <c r="E6" s="137">
        <f>'3. Przychody'!E6</f>
        <v>0</v>
      </c>
      <c r="F6" s="137">
        <f>'3. Przychody'!F6</f>
        <v>0</v>
      </c>
      <c r="G6" s="137">
        <f>'3. Przychody'!G6</f>
        <v>0</v>
      </c>
      <c r="H6" s="137">
        <f>'3. Przychody'!H6</f>
        <v>0</v>
      </c>
      <c r="I6" s="137">
        <f>'3. Przychody'!I6</f>
        <v>0</v>
      </c>
      <c r="J6" s="137">
        <f>'3. Przychody'!J6</f>
        <v>0</v>
      </c>
      <c r="K6" s="137">
        <f>'3. Przychody'!K6</f>
        <v>0</v>
      </c>
      <c r="L6" s="138"/>
      <c r="M6" s="138"/>
      <c r="N6" s="138"/>
      <c r="O6" s="138"/>
      <c r="P6" s="138"/>
    </row>
    <row r="7" spans="1:16" s="52" customFormat="1" ht="28.5" customHeight="1">
      <c r="A7" s="68" t="s">
        <v>159</v>
      </c>
      <c r="B7" s="137">
        <f>'4. Koszty operacyjne'!B6+'2. Amortyzacja i kapitał obrot.'!B8</f>
        <v>0</v>
      </c>
      <c r="C7" s="137">
        <f>'4. Koszty operacyjne'!C6+'2. Amortyzacja i kapitał obrot.'!C8</f>
        <v>0</v>
      </c>
      <c r="D7" s="137">
        <f>'4. Koszty operacyjne'!D6+'2. Amortyzacja i kapitał obrot.'!D8</f>
        <v>0</v>
      </c>
      <c r="E7" s="137">
        <f>'4. Koszty operacyjne'!E6+'2. Amortyzacja i kapitał obrot.'!E8</f>
        <v>0</v>
      </c>
      <c r="F7" s="137">
        <f>'4. Koszty operacyjne'!F6+'2. Amortyzacja i kapitał obrot.'!F8</f>
        <v>0</v>
      </c>
      <c r="G7" s="137">
        <f>'4. Koszty operacyjne'!G6+'2. Amortyzacja i kapitał obrot.'!G8</f>
        <v>0</v>
      </c>
      <c r="H7" s="137">
        <f>'4. Koszty operacyjne'!H6+'2. Amortyzacja i kapitał obrot.'!H8</f>
        <v>0</v>
      </c>
      <c r="I7" s="137">
        <f>'4. Koszty operacyjne'!I6+'2. Amortyzacja i kapitał obrot.'!I8</f>
        <v>0</v>
      </c>
      <c r="J7" s="137">
        <f>'4. Koszty operacyjne'!J6+'2. Amortyzacja i kapitał obrot.'!J8</f>
        <v>0</v>
      </c>
      <c r="K7" s="137">
        <f>'4. Koszty operacyjne'!K6+'2. Amortyzacja i kapitał obrot.'!K8</f>
        <v>0</v>
      </c>
      <c r="L7" s="138"/>
      <c r="M7" s="138"/>
      <c r="N7" s="138"/>
      <c r="O7" s="138"/>
      <c r="P7" s="138"/>
    </row>
    <row r="8" spans="1:16" s="52" customFormat="1" ht="14.25" customHeight="1">
      <c r="A8" s="68" t="s">
        <v>160</v>
      </c>
      <c r="B8" s="137">
        <f>B6-B7</f>
        <v>0</v>
      </c>
      <c r="C8" s="137">
        <f t="shared" ref="C8:K8" si="0">C6-C7</f>
        <v>0</v>
      </c>
      <c r="D8" s="137">
        <f t="shared" si="0"/>
        <v>0</v>
      </c>
      <c r="E8" s="137">
        <f t="shared" si="0"/>
        <v>0</v>
      </c>
      <c r="F8" s="137">
        <f t="shared" si="0"/>
        <v>0</v>
      </c>
      <c r="G8" s="137">
        <f t="shared" si="0"/>
        <v>0</v>
      </c>
      <c r="H8" s="137">
        <f t="shared" si="0"/>
        <v>0</v>
      </c>
      <c r="I8" s="137">
        <f t="shared" si="0"/>
        <v>0</v>
      </c>
      <c r="J8" s="137">
        <f t="shared" si="0"/>
        <v>0</v>
      </c>
      <c r="K8" s="137">
        <f t="shared" si="0"/>
        <v>0</v>
      </c>
      <c r="L8" s="137">
        <f>L6-L7</f>
        <v>0</v>
      </c>
      <c r="M8" s="137">
        <f>M6-M7</f>
        <v>0</v>
      </c>
      <c r="N8" s="137">
        <f>N6-N7</f>
        <v>0</v>
      </c>
      <c r="O8" s="137">
        <f>O6-O7</f>
        <v>0</v>
      </c>
      <c r="P8" s="137">
        <f>P6-P7</f>
        <v>0</v>
      </c>
    </row>
    <row r="9" spans="1:16" s="52" customFormat="1" ht="14.25" customHeight="1">
      <c r="A9" s="68" t="s">
        <v>161</v>
      </c>
      <c r="B9" s="139">
        <v>0</v>
      </c>
      <c r="C9" s="139">
        <v>0</v>
      </c>
      <c r="D9" s="139">
        <v>0</v>
      </c>
      <c r="E9" s="139">
        <v>0</v>
      </c>
      <c r="F9" s="139">
        <v>0</v>
      </c>
      <c r="G9" s="139">
        <v>0</v>
      </c>
      <c r="H9" s="139">
        <v>0</v>
      </c>
      <c r="I9" s="139">
        <v>0</v>
      </c>
      <c r="J9" s="139">
        <v>0</v>
      </c>
      <c r="K9" s="139">
        <v>0</v>
      </c>
      <c r="L9" s="69">
        <v>1</v>
      </c>
      <c r="M9" s="69">
        <v>2</v>
      </c>
      <c r="N9" s="69">
        <v>3</v>
      </c>
      <c r="O9" s="69">
        <v>4</v>
      </c>
      <c r="P9" s="69">
        <v>5</v>
      </c>
    </row>
    <row r="10" spans="1:16" s="52" customFormat="1">
      <c r="A10" s="68" t="s">
        <v>162</v>
      </c>
      <c r="B10" s="139">
        <v>0</v>
      </c>
      <c r="C10" s="139">
        <v>0</v>
      </c>
      <c r="D10" s="139">
        <v>0</v>
      </c>
      <c r="E10" s="139">
        <v>0</v>
      </c>
      <c r="F10" s="139">
        <v>0</v>
      </c>
      <c r="G10" s="139">
        <v>0</v>
      </c>
      <c r="H10" s="139">
        <v>0</v>
      </c>
      <c r="I10" s="139">
        <v>0</v>
      </c>
      <c r="J10" s="139">
        <v>0</v>
      </c>
      <c r="K10" s="139">
        <v>0</v>
      </c>
      <c r="L10" s="140">
        <f>1/(1+4%)^L9</f>
        <v>0.96153846153846145</v>
      </c>
      <c r="M10" s="140">
        <f>1/(1+4%)^M9</f>
        <v>0.92455621301775137</v>
      </c>
      <c r="N10" s="140">
        <f>1/(1+4%)^N9</f>
        <v>0.88899635867091487</v>
      </c>
      <c r="O10" s="140">
        <f>1/(1+4%)^O9</f>
        <v>0.85480419102972571</v>
      </c>
      <c r="P10" s="140">
        <f>1/(1+4%)^P9</f>
        <v>0.82192710675935154</v>
      </c>
    </row>
    <row r="11" spans="1:16" s="52" customFormat="1" ht="12.4" customHeight="1">
      <c r="A11" s="141" t="s">
        <v>163</v>
      </c>
      <c r="B11" s="69">
        <v>0</v>
      </c>
      <c r="C11" s="69">
        <v>0</v>
      </c>
      <c r="D11" s="69">
        <v>0</v>
      </c>
      <c r="E11" s="69">
        <v>0</v>
      </c>
      <c r="F11" s="69">
        <v>0</v>
      </c>
      <c r="G11" s="69">
        <v>0</v>
      </c>
      <c r="H11" s="69">
        <v>0</v>
      </c>
      <c r="I11" s="69">
        <v>0</v>
      </c>
      <c r="J11" s="69">
        <v>0</v>
      </c>
      <c r="K11" s="142">
        <f>SUM(L11:P11)</f>
        <v>0</v>
      </c>
      <c r="L11" s="137">
        <f>L8*L10</f>
        <v>0</v>
      </c>
      <c r="M11" s="137">
        <f>M8*M10</f>
        <v>0</v>
      </c>
      <c r="N11" s="137">
        <f>N8*N10</f>
        <v>0</v>
      </c>
      <c r="O11" s="137">
        <f>O8*O10</f>
        <v>0</v>
      </c>
      <c r="P11" s="137">
        <f>P8*P10</f>
        <v>0</v>
      </c>
    </row>
    <row r="12" spans="1:16" s="52" customFormat="1" ht="12.4" customHeight="1">
      <c r="A12" s="141" t="s">
        <v>164</v>
      </c>
      <c r="B12" s="69">
        <v>0</v>
      </c>
      <c r="C12" s="69">
        <v>0</v>
      </c>
      <c r="D12" s="69">
        <v>0</v>
      </c>
      <c r="E12" s="69">
        <v>0</v>
      </c>
      <c r="F12" s="69">
        <v>0</v>
      </c>
      <c r="G12" s="69">
        <v>0</v>
      </c>
      <c r="H12" s="69">
        <v>0</v>
      </c>
      <c r="I12" s="69">
        <v>0</v>
      </c>
      <c r="J12" s="69">
        <v>0</v>
      </c>
      <c r="K12" s="142">
        <f>NPV(4%,L8:P8)</f>
        <v>0</v>
      </c>
    </row>
    <row r="13" spans="1:16" ht="12.4" customHeight="1"/>
    <row r="14" spans="1:16" ht="12.4" customHeight="1">
      <c r="A14" s="143"/>
      <c r="B14" s="144"/>
      <c r="C14" s="144"/>
      <c r="D14" s="144"/>
      <c r="E14" s="144"/>
      <c r="F14" s="144"/>
      <c r="G14" s="144"/>
      <c r="H14" s="144"/>
      <c r="I14" s="144"/>
      <c r="J14" s="144"/>
      <c r="K14" s="144"/>
      <c r="L14" s="144"/>
      <c r="M14" s="144"/>
      <c r="N14" s="144"/>
      <c r="O14" s="144"/>
      <c r="P14" s="144"/>
    </row>
    <row r="15" spans="1:16" ht="12.4" customHeight="1">
      <c r="A15" s="143"/>
      <c r="B15" s="144"/>
      <c r="C15" s="144"/>
      <c r="D15" s="144"/>
      <c r="E15" s="144"/>
      <c r="F15" s="144"/>
      <c r="G15" s="144"/>
      <c r="H15" s="144"/>
      <c r="I15" s="144"/>
      <c r="J15" s="144"/>
      <c r="K15" s="144"/>
      <c r="L15" s="144"/>
      <c r="M15" s="144"/>
      <c r="N15" s="144"/>
      <c r="O15" s="144"/>
      <c r="P15" s="144"/>
    </row>
    <row r="16" spans="1:16" ht="12.4" customHeight="1">
      <c r="A16" s="143"/>
      <c r="B16" s="144"/>
      <c r="C16" s="144"/>
      <c r="D16" s="144"/>
      <c r="E16" s="144"/>
      <c r="F16" s="144"/>
      <c r="G16" s="144"/>
      <c r="H16" s="144"/>
      <c r="I16" s="144"/>
      <c r="J16" s="144"/>
      <c r="K16" s="144"/>
      <c r="L16" s="144"/>
      <c r="M16" s="144"/>
      <c r="N16" s="144"/>
      <c r="O16" s="144"/>
      <c r="P16" s="144"/>
    </row>
    <row r="17" spans="1:16" ht="37.5" customHeight="1">
      <c r="A17" s="261" t="s">
        <v>165</v>
      </c>
      <c r="B17" s="262"/>
      <c r="C17" s="262"/>
      <c r="D17" s="262"/>
      <c r="E17" s="262"/>
      <c r="F17" s="262"/>
      <c r="G17" s="262"/>
      <c r="H17" s="262"/>
      <c r="I17" s="262"/>
      <c r="J17" s="262"/>
      <c r="K17" s="262"/>
      <c r="L17" s="262"/>
      <c r="M17" s="262"/>
      <c r="N17" s="262"/>
      <c r="O17" s="262"/>
      <c r="P17" s="262"/>
    </row>
    <row r="18" spans="1:16" ht="91.5" customHeight="1">
      <c r="A18" s="261"/>
      <c r="B18" s="262"/>
      <c r="C18" s="262"/>
      <c r="D18" s="262"/>
      <c r="E18" s="262"/>
      <c r="F18" s="262"/>
      <c r="G18" s="262"/>
      <c r="H18" s="262"/>
      <c r="I18" s="262"/>
      <c r="J18" s="262"/>
      <c r="K18" s="262"/>
      <c r="L18" s="262"/>
      <c r="M18" s="262"/>
      <c r="N18" s="262"/>
      <c r="O18" s="262"/>
      <c r="P18" s="262"/>
    </row>
    <row r="19" spans="1:16" ht="409.5" customHeight="1">
      <c r="A19" s="261"/>
      <c r="B19" s="262"/>
      <c r="C19" s="262"/>
      <c r="D19" s="262"/>
      <c r="E19" s="262"/>
      <c r="F19" s="262"/>
      <c r="G19" s="262"/>
      <c r="H19" s="262"/>
      <c r="I19" s="262"/>
      <c r="J19" s="262"/>
      <c r="K19" s="262"/>
      <c r="L19" s="262"/>
      <c r="M19" s="262"/>
      <c r="N19" s="262"/>
      <c r="O19" s="262"/>
      <c r="P19" s="262"/>
    </row>
    <row r="20" spans="1:16">
      <c r="L20" s="145"/>
    </row>
  </sheetData>
  <customSheetViews>
    <customSheetView guid="{4B5DA7B8-D2FE-4486-B62F-E16B3645B5F7}">
      <selection activeCell="A7" sqref="A7"/>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81526E2D-C179-4F61-BBE9-8364D75F4482}">
      <selection activeCell="I32" sqref="I32"/>
      <pageMargins left="0" right="0" top="0" bottom="0" header="0" footer="0"/>
      <pageSetup paperSize="9" orientation="portrait" r:id="rId3"/>
    </customSheetView>
  </customSheetViews>
  <mergeCells count="1">
    <mergeCell ref="A17:P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xr:uid="{00000000-0002-0000-0500-000000000000}">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xr:uid="{00000000-0002-0000-0500-000001000000}">
      <formula1>K12</formula1>
    </dataValidation>
  </dataValidations>
  <pageMargins left="0.7" right="0.7" top="0.75" bottom="0.75" header="0.3" footer="0.3"/>
  <pageSetup paperSize="9" orientation="portrait" r:id="rId4"/>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6"/>
  <sheetViews>
    <sheetView showGridLines="0" topLeftCell="A10" zoomScaleNormal="100" zoomScaleSheetLayoutView="100" workbookViewId="0">
      <selection activeCell="A16" sqref="A16:L16"/>
    </sheetView>
  </sheetViews>
  <sheetFormatPr defaultRowHeight="14.25"/>
  <cols>
    <col min="1" max="1" width="32.7109375" style="26" customWidth="1"/>
    <col min="2" max="2" width="25" style="22" customWidth="1"/>
    <col min="3" max="11" width="9" style="26" customWidth="1"/>
    <col min="12" max="12" width="12.7109375" style="26" customWidth="1"/>
    <col min="13" max="16384" width="9.140625" style="26"/>
  </cols>
  <sheetData>
    <row r="1" spans="1:12" ht="38.450000000000003" customHeight="1"/>
    <row r="2" spans="1:12" ht="15">
      <c r="A2" s="146"/>
      <c r="B2" s="147"/>
      <c r="C2" s="148" t="s">
        <v>166</v>
      </c>
      <c r="D2" s="147"/>
      <c r="E2" s="147"/>
      <c r="F2" s="147"/>
      <c r="G2" s="147"/>
      <c r="H2" s="147"/>
      <c r="I2" s="147"/>
      <c r="J2" s="147"/>
      <c r="K2" s="149"/>
      <c r="L2" s="150"/>
    </row>
    <row r="3" spans="1:12" s="52" customFormat="1" ht="45">
      <c r="A3" s="48" t="s">
        <v>40</v>
      </c>
      <c r="B3" s="49" t="s">
        <v>167</v>
      </c>
      <c r="C3" s="151" t="s">
        <v>70</v>
      </c>
      <c r="D3" s="50" t="s">
        <v>71</v>
      </c>
      <c r="E3" s="50" t="s">
        <v>72</v>
      </c>
      <c r="F3" s="50" t="s">
        <v>73</v>
      </c>
      <c r="G3" s="50" t="s">
        <v>74</v>
      </c>
      <c r="H3" s="50" t="s">
        <v>75</v>
      </c>
      <c r="I3" s="50" t="s">
        <v>76</v>
      </c>
      <c r="J3" s="50" t="s">
        <v>77</v>
      </c>
      <c r="K3" s="50" t="s">
        <v>78</v>
      </c>
      <c r="L3" s="51" t="s">
        <v>79</v>
      </c>
    </row>
    <row r="4" spans="1:12" s="155" customFormat="1" ht="15">
      <c r="A4" s="152" t="s">
        <v>168</v>
      </c>
      <c r="B4" s="153"/>
      <c r="C4" s="153">
        <f>C5+C6</f>
        <v>0</v>
      </c>
      <c r="D4" s="153">
        <f t="shared" ref="D4:L4" si="0">D5+D6</f>
        <v>0</v>
      </c>
      <c r="E4" s="153">
        <f t="shared" si="0"/>
        <v>0</v>
      </c>
      <c r="F4" s="153">
        <f t="shared" si="0"/>
        <v>0</v>
      </c>
      <c r="G4" s="153">
        <f t="shared" si="0"/>
        <v>0</v>
      </c>
      <c r="H4" s="153">
        <f t="shared" si="0"/>
        <v>0</v>
      </c>
      <c r="I4" s="153">
        <f t="shared" si="0"/>
        <v>0</v>
      </c>
      <c r="J4" s="153">
        <f t="shared" si="0"/>
        <v>0</v>
      </c>
      <c r="K4" s="153">
        <f t="shared" si="0"/>
        <v>0</v>
      </c>
      <c r="L4" s="154">
        <f t="shared" si="0"/>
        <v>0</v>
      </c>
    </row>
    <row r="5" spans="1:12" s="52" customFormat="1">
      <c r="A5" s="68" t="s">
        <v>169</v>
      </c>
      <c r="B5" s="156"/>
      <c r="C5" s="70">
        <f>'3. Przychody'!B6</f>
        <v>0</v>
      </c>
      <c r="D5" s="70">
        <f>'3. Przychody'!C6</f>
        <v>0</v>
      </c>
      <c r="E5" s="70">
        <f>'3. Przychody'!D6</f>
        <v>0</v>
      </c>
      <c r="F5" s="70">
        <f>'3. Przychody'!E6</f>
        <v>0</v>
      </c>
      <c r="G5" s="70">
        <f>'3. Przychody'!F6</f>
        <v>0</v>
      </c>
      <c r="H5" s="70">
        <f>'3. Przychody'!G6</f>
        <v>0</v>
      </c>
      <c r="I5" s="70">
        <f>'3. Przychody'!H6</f>
        <v>0</v>
      </c>
      <c r="J5" s="70">
        <f>'3. Przychody'!I6</f>
        <v>0</v>
      </c>
      <c r="K5" s="70">
        <f>'3. Przychody'!J6</f>
        <v>0</v>
      </c>
      <c r="L5" s="71">
        <f>'3. Przychody'!K6</f>
        <v>0</v>
      </c>
    </row>
    <row r="6" spans="1:12" s="52" customFormat="1">
      <c r="A6" s="68" t="s">
        <v>170</v>
      </c>
      <c r="B6" s="156"/>
      <c r="C6" s="156"/>
      <c r="D6" s="156"/>
      <c r="E6" s="156"/>
      <c r="F6" s="156"/>
      <c r="G6" s="156"/>
      <c r="H6" s="156"/>
      <c r="I6" s="156"/>
      <c r="J6" s="156"/>
      <c r="K6" s="156"/>
      <c r="L6" s="157"/>
    </row>
    <row r="7" spans="1:12" s="155" customFormat="1" ht="15">
      <c r="A7" s="152" t="s">
        <v>171</v>
      </c>
      <c r="B7" s="153"/>
      <c r="C7" s="153">
        <f>C8+C9</f>
        <v>0</v>
      </c>
      <c r="D7" s="153">
        <f t="shared" ref="D7:L7" si="1">D8+D9</f>
        <v>0</v>
      </c>
      <c r="E7" s="153">
        <f t="shared" si="1"/>
        <v>0</v>
      </c>
      <c r="F7" s="153">
        <f t="shared" si="1"/>
        <v>0</v>
      </c>
      <c r="G7" s="153">
        <f t="shared" si="1"/>
        <v>0</v>
      </c>
      <c r="H7" s="153">
        <f t="shared" si="1"/>
        <v>0</v>
      </c>
      <c r="I7" s="153">
        <f t="shared" si="1"/>
        <v>0</v>
      </c>
      <c r="J7" s="153">
        <f t="shared" si="1"/>
        <v>0</v>
      </c>
      <c r="K7" s="153">
        <f t="shared" si="1"/>
        <v>0</v>
      </c>
      <c r="L7" s="154">
        <f t="shared" si="1"/>
        <v>0</v>
      </c>
    </row>
    <row r="8" spans="1:12" s="52" customFormat="1" ht="42.75">
      <c r="A8" s="68" t="s">
        <v>172</v>
      </c>
      <c r="B8" s="156"/>
      <c r="C8" s="70">
        <f>'4. Koszty operacyjne'!B6+'2. Amortyzacja i kapitał obrot.'!B8</f>
        <v>0</v>
      </c>
      <c r="D8" s="70">
        <f>'4. Koszty operacyjne'!C6+'2. Amortyzacja i kapitał obrot.'!C8</f>
        <v>0</v>
      </c>
      <c r="E8" s="70">
        <f>'4. Koszty operacyjne'!D6+'2. Amortyzacja i kapitał obrot.'!D8</f>
        <v>0</v>
      </c>
      <c r="F8" s="70">
        <f>'4. Koszty operacyjne'!E6+'2. Amortyzacja i kapitał obrot.'!E8</f>
        <v>0</v>
      </c>
      <c r="G8" s="70">
        <f>'4. Koszty operacyjne'!F6+'2. Amortyzacja i kapitał obrot.'!F8</f>
        <v>0</v>
      </c>
      <c r="H8" s="70">
        <f>'4. Koszty operacyjne'!G6+'2. Amortyzacja i kapitał obrot.'!G8</f>
        <v>0</v>
      </c>
      <c r="I8" s="70">
        <f>'4. Koszty operacyjne'!H6+'2. Amortyzacja i kapitał obrot.'!H8</f>
        <v>0</v>
      </c>
      <c r="J8" s="70">
        <f>'4. Koszty operacyjne'!I6+'2. Amortyzacja i kapitał obrot.'!I8</f>
        <v>0</v>
      </c>
      <c r="K8" s="70">
        <f>'4. Koszty operacyjne'!J6+'2. Amortyzacja i kapitał obrot.'!J8</f>
        <v>0</v>
      </c>
      <c r="L8" s="71">
        <f>'4. Koszty operacyjne'!K6+'2. Amortyzacja i kapitał obrot.'!K8</f>
        <v>0</v>
      </c>
    </row>
    <row r="9" spans="1:12" s="52" customFormat="1">
      <c r="A9" s="73" t="s">
        <v>173</v>
      </c>
      <c r="B9" s="156"/>
      <c r="C9" s="156"/>
      <c r="D9" s="156"/>
      <c r="E9" s="156"/>
      <c r="F9" s="156"/>
      <c r="G9" s="156"/>
      <c r="H9" s="156"/>
      <c r="I9" s="156"/>
      <c r="J9" s="156"/>
      <c r="K9" s="156"/>
      <c r="L9" s="157"/>
    </row>
    <row r="10" spans="1:12" s="155" customFormat="1" ht="15">
      <c r="A10" s="158" t="s">
        <v>160</v>
      </c>
      <c r="B10" s="159"/>
      <c r="C10" s="159">
        <f>C4-C7</f>
        <v>0</v>
      </c>
      <c r="D10" s="159">
        <f t="shared" ref="D10:L10" si="2">D4-D7</f>
        <v>0</v>
      </c>
      <c r="E10" s="159">
        <f t="shared" si="2"/>
        <v>0</v>
      </c>
      <c r="F10" s="159">
        <f t="shared" si="2"/>
        <v>0</v>
      </c>
      <c r="G10" s="159">
        <f t="shared" si="2"/>
        <v>0</v>
      </c>
      <c r="H10" s="159">
        <f t="shared" si="2"/>
        <v>0</v>
      </c>
      <c r="I10" s="159">
        <f t="shared" si="2"/>
        <v>0</v>
      </c>
      <c r="J10" s="159">
        <f t="shared" si="2"/>
        <v>0</v>
      </c>
      <c r="K10" s="159">
        <f t="shared" si="2"/>
        <v>0</v>
      </c>
      <c r="L10" s="160">
        <f t="shared" si="2"/>
        <v>0</v>
      </c>
    </row>
    <row r="11" spans="1:12" s="52" customFormat="1" ht="15">
      <c r="A11" s="161" t="s">
        <v>174</v>
      </c>
      <c r="B11" s="162"/>
      <c r="D11" s="163"/>
    </row>
    <row r="12" spans="1:12" s="52" customFormat="1" ht="28.5" hidden="1">
      <c r="A12" s="164" t="s">
        <v>175</v>
      </c>
      <c r="B12" s="165"/>
      <c r="C12" s="166"/>
    </row>
    <row r="13" spans="1:12" s="52" customFormat="1" ht="30.4" customHeight="1">
      <c r="A13" s="164" t="s">
        <v>176</v>
      </c>
      <c r="B13" s="167"/>
    </row>
    <row r="14" spans="1:12" s="52" customFormat="1" ht="30.4" customHeight="1">
      <c r="A14" s="164" t="s">
        <v>175</v>
      </c>
      <c r="B14" s="168"/>
    </row>
    <row r="15" spans="1:12">
      <c r="A15" s="169"/>
      <c r="B15" s="169"/>
      <c r="C15" s="170"/>
    </row>
    <row r="16" spans="1:12" ht="385.5" customHeight="1">
      <c r="A16" s="263" t="s">
        <v>177</v>
      </c>
      <c r="B16" s="264"/>
      <c r="C16" s="264"/>
      <c r="D16" s="264"/>
      <c r="E16" s="264"/>
      <c r="F16" s="264"/>
      <c r="G16" s="264"/>
      <c r="H16" s="264"/>
      <c r="I16" s="264"/>
      <c r="J16" s="264"/>
      <c r="K16" s="264"/>
      <c r="L16" s="264"/>
    </row>
  </sheetData>
  <customSheetViews>
    <customSheetView guid="{4B5DA7B8-D2FE-4486-B62F-E16B3645B5F7}" printArea="1" hiddenRows="1">
      <selection activeCell="H17" sqref="H17"/>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81526E2D-C179-4F61-BBE9-8364D75F4482}" printArea="1" hiddenRows="1">
      <selection activeCell="D15" sqref="D15"/>
      <pageMargins left="0" right="0" top="0" bottom="0" header="0" footer="0"/>
      <pageSetup paperSize="8" scale="77" orientation="landscape" r:id="rId3"/>
      <headerFooter alignWithMargins="0"/>
    </customSheetView>
  </customSheetViews>
  <mergeCells count="1">
    <mergeCell ref="A16:L16"/>
  </mergeCells>
  <phoneticPr fontId="3" type="noConversion"/>
  <pageMargins left="0.75" right="0.75" top="1" bottom="1" header="0.5" footer="0.5"/>
  <pageSetup paperSize="8" scale="77" orientation="landscape" r:id="rId4"/>
  <headerFooter alignWithMargins="0"/>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6:N52"/>
  <sheetViews>
    <sheetView showGridLines="0" zoomScaleNormal="100" zoomScaleSheetLayoutView="100" workbookViewId="0">
      <pane xSplit="1" topLeftCell="B1" activePane="topRight" state="frozen"/>
      <selection pane="topRight" activeCell="N61" sqref="N61"/>
    </sheetView>
  </sheetViews>
  <sheetFormatPr defaultColWidth="9.140625" defaultRowHeight="14.25"/>
  <cols>
    <col min="1" max="1" width="5.42578125" style="26" customWidth="1"/>
    <col min="2" max="2" width="32.7109375" style="190" customWidth="1"/>
    <col min="3" max="3" width="9.85546875" style="26" bestFit="1" customWidth="1"/>
    <col min="4" max="4" width="9.140625" style="26"/>
    <col min="5" max="5" width="12.42578125" style="26" customWidth="1"/>
    <col min="6" max="6" width="8.7109375" style="26" customWidth="1"/>
    <col min="7" max="11" width="9.140625" style="26"/>
    <col min="12" max="12" width="12.7109375" style="26" customWidth="1"/>
    <col min="13" max="16384" width="9.140625" style="26"/>
  </cols>
  <sheetData>
    <row r="6" spans="1:14" s="52" customFormat="1" ht="30">
      <c r="A6" s="171" t="s">
        <v>178</v>
      </c>
      <c r="B6" s="49" t="s">
        <v>40</v>
      </c>
      <c r="C6" s="49" t="s">
        <v>70</v>
      </c>
      <c r="D6" s="50" t="s">
        <v>71</v>
      </c>
      <c r="E6" s="50" t="s">
        <v>72</v>
      </c>
      <c r="F6" s="50" t="s">
        <v>73</v>
      </c>
      <c r="G6" s="50" t="s">
        <v>74</v>
      </c>
      <c r="H6" s="50" t="s">
        <v>75</v>
      </c>
      <c r="I6" s="50" t="s">
        <v>76</v>
      </c>
      <c r="J6" s="50" t="s">
        <v>77</v>
      </c>
      <c r="K6" s="50" t="s">
        <v>78</v>
      </c>
      <c r="L6" s="51" t="s">
        <v>79</v>
      </c>
      <c r="N6" s="172"/>
    </row>
    <row r="7" spans="1:14" s="52" customFormat="1" ht="15">
      <c r="A7" s="141"/>
      <c r="B7" s="173" t="s">
        <v>179</v>
      </c>
      <c r="C7" s="173"/>
      <c r="D7" s="173"/>
      <c r="E7" s="173"/>
      <c r="F7" s="173"/>
      <c r="G7" s="173"/>
      <c r="H7" s="173"/>
      <c r="I7" s="173"/>
      <c r="J7" s="173"/>
      <c r="K7" s="173"/>
      <c r="L7" s="174"/>
    </row>
    <row r="8" spans="1:14" s="52" customFormat="1" ht="28.5">
      <c r="A8" s="68" t="s">
        <v>180</v>
      </c>
      <c r="B8" s="164" t="s">
        <v>181</v>
      </c>
      <c r="C8" s="175"/>
      <c r="D8" s="175"/>
      <c r="E8" s="175"/>
      <c r="F8" s="175"/>
      <c r="G8" s="175"/>
      <c r="H8" s="175"/>
      <c r="I8" s="175"/>
      <c r="J8" s="175"/>
      <c r="K8" s="175"/>
      <c r="L8" s="176"/>
      <c r="M8" s="172"/>
    </row>
    <row r="9" spans="1:14" s="52" customFormat="1">
      <c r="A9" s="68" t="s">
        <v>182</v>
      </c>
      <c r="B9" s="164" t="s">
        <v>183</v>
      </c>
      <c r="C9" s="175">
        <f>'4. Koszty operacyjne'!B6+'2. Amortyzacja i kapitał obrot.'!B6</f>
        <v>0</v>
      </c>
      <c r="D9" s="175"/>
      <c r="E9" s="175"/>
      <c r="F9" s="175"/>
      <c r="G9" s="175"/>
      <c r="H9" s="175"/>
      <c r="I9" s="175"/>
      <c r="J9" s="175"/>
      <c r="K9" s="175"/>
      <c r="L9" s="176"/>
    </row>
    <row r="10" spans="1:14" s="52" customFormat="1">
      <c r="A10" s="68" t="s">
        <v>184</v>
      </c>
      <c r="B10" s="164" t="s">
        <v>185</v>
      </c>
      <c r="C10" s="175">
        <f>C8-C9</f>
        <v>0</v>
      </c>
      <c r="D10" s="175">
        <f t="shared" ref="D10:L10" si="0">D8-D9</f>
        <v>0</v>
      </c>
      <c r="E10" s="175">
        <f t="shared" si="0"/>
        <v>0</v>
      </c>
      <c r="F10" s="175">
        <f t="shared" si="0"/>
        <v>0</v>
      </c>
      <c r="G10" s="175">
        <f t="shared" si="0"/>
        <v>0</v>
      </c>
      <c r="H10" s="175">
        <f t="shared" si="0"/>
        <v>0</v>
      </c>
      <c r="I10" s="175">
        <f t="shared" si="0"/>
        <v>0</v>
      </c>
      <c r="J10" s="175">
        <f t="shared" si="0"/>
        <v>0</v>
      </c>
      <c r="K10" s="175">
        <f t="shared" si="0"/>
        <v>0</v>
      </c>
      <c r="L10" s="176">
        <f t="shared" si="0"/>
        <v>0</v>
      </c>
    </row>
    <row r="11" spans="1:14" s="52" customFormat="1">
      <c r="A11" s="68" t="s">
        <v>186</v>
      </c>
      <c r="B11" s="164" t="s">
        <v>187</v>
      </c>
      <c r="C11" s="175"/>
      <c r="D11" s="175"/>
      <c r="E11" s="175"/>
      <c r="F11" s="175"/>
      <c r="G11" s="175"/>
      <c r="H11" s="175"/>
      <c r="I11" s="175"/>
      <c r="J11" s="175"/>
      <c r="K11" s="175"/>
      <c r="L11" s="176"/>
    </row>
    <row r="12" spans="1:14" s="52" customFormat="1">
      <c r="A12" s="68" t="s">
        <v>188</v>
      </c>
      <c r="B12" s="164" t="s">
        <v>189</v>
      </c>
      <c r="C12" s="175"/>
      <c r="D12" s="175"/>
      <c r="E12" s="175"/>
      <c r="F12" s="175"/>
      <c r="G12" s="175"/>
      <c r="H12" s="175"/>
      <c r="I12" s="175"/>
      <c r="J12" s="175"/>
      <c r="K12" s="175"/>
      <c r="L12" s="176"/>
    </row>
    <row r="13" spans="1:14" s="52" customFormat="1" ht="28.5">
      <c r="A13" s="68" t="s">
        <v>190</v>
      </c>
      <c r="B13" s="164" t="s">
        <v>191</v>
      </c>
      <c r="C13" s="175">
        <f>C10+C11-C12</f>
        <v>0</v>
      </c>
      <c r="D13" s="175">
        <f t="shared" ref="D13:L13" si="1">D10+D11-D12</f>
        <v>0</v>
      </c>
      <c r="E13" s="175">
        <f t="shared" si="1"/>
        <v>0</v>
      </c>
      <c r="F13" s="175">
        <f t="shared" si="1"/>
        <v>0</v>
      </c>
      <c r="G13" s="175">
        <f t="shared" si="1"/>
        <v>0</v>
      </c>
      <c r="H13" s="175">
        <f t="shared" si="1"/>
        <v>0</v>
      </c>
      <c r="I13" s="175">
        <f t="shared" si="1"/>
        <v>0</v>
      </c>
      <c r="J13" s="175">
        <f t="shared" si="1"/>
        <v>0</v>
      </c>
      <c r="K13" s="175">
        <f t="shared" si="1"/>
        <v>0</v>
      </c>
      <c r="L13" s="176">
        <f t="shared" si="1"/>
        <v>0</v>
      </c>
    </row>
    <row r="14" spans="1:14" s="52" customFormat="1">
      <c r="A14" s="68" t="s">
        <v>192</v>
      </c>
      <c r="B14" s="164" t="s">
        <v>193</v>
      </c>
      <c r="C14" s="175"/>
      <c r="D14" s="175"/>
      <c r="E14" s="175"/>
      <c r="F14" s="175"/>
      <c r="G14" s="175"/>
      <c r="H14" s="175"/>
      <c r="I14" s="175"/>
      <c r="J14" s="175"/>
      <c r="K14" s="175"/>
      <c r="L14" s="176"/>
    </row>
    <row r="15" spans="1:14" s="52" customFormat="1">
      <c r="A15" s="68" t="s">
        <v>194</v>
      </c>
      <c r="B15" s="164" t="s">
        <v>195</v>
      </c>
      <c r="C15" s="175"/>
      <c r="D15" s="175"/>
      <c r="E15" s="175"/>
      <c r="F15" s="175"/>
      <c r="G15" s="175"/>
      <c r="H15" s="175"/>
      <c r="I15" s="175"/>
      <c r="J15" s="175"/>
      <c r="K15" s="175"/>
      <c r="L15" s="176"/>
    </row>
    <row r="16" spans="1:14" s="52" customFormat="1" ht="28.5">
      <c r="A16" s="68" t="s">
        <v>196</v>
      </c>
      <c r="B16" s="164" t="s">
        <v>197</v>
      </c>
      <c r="C16" s="175">
        <f>C13+C14-C15</f>
        <v>0</v>
      </c>
      <c r="D16" s="175">
        <f t="shared" ref="D16:L16" si="2">D13+D14-D15</f>
        <v>0</v>
      </c>
      <c r="E16" s="175">
        <f t="shared" si="2"/>
        <v>0</v>
      </c>
      <c r="F16" s="175">
        <f t="shared" si="2"/>
        <v>0</v>
      </c>
      <c r="G16" s="175">
        <f t="shared" si="2"/>
        <v>0</v>
      </c>
      <c r="H16" s="175">
        <f t="shared" si="2"/>
        <v>0</v>
      </c>
      <c r="I16" s="175">
        <f t="shared" si="2"/>
        <v>0</v>
      </c>
      <c r="J16" s="175">
        <f t="shared" si="2"/>
        <v>0</v>
      </c>
      <c r="K16" s="175">
        <f t="shared" si="2"/>
        <v>0</v>
      </c>
      <c r="L16" s="176">
        <f t="shared" si="2"/>
        <v>0</v>
      </c>
    </row>
    <row r="17" spans="1:12" s="52" customFormat="1">
      <c r="A17" s="68" t="s">
        <v>198</v>
      </c>
      <c r="B17" s="164" t="s">
        <v>199</v>
      </c>
      <c r="C17" s="175"/>
      <c r="D17" s="175"/>
      <c r="E17" s="175"/>
      <c r="F17" s="175"/>
      <c r="G17" s="175"/>
      <c r="H17" s="175"/>
      <c r="I17" s="175"/>
      <c r="J17" s="175"/>
      <c r="K17" s="175"/>
      <c r="L17" s="176"/>
    </row>
    <row r="18" spans="1:12" s="52" customFormat="1">
      <c r="A18" s="68" t="s">
        <v>200</v>
      </c>
      <c r="B18" s="164" t="s">
        <v>201</v>
      </c>
      <c r="C18" s="175">
        <f>C16+C17</f>
        <v>0</v>
      </c>
      <c r="D18" s="175">
        <f t="shared" ref="D18:L18" si="3">D16+D17</f>
        <v>0</v>
      </c>
      <c r="E18" s="175">
        <f t="shared" si="3"/>
        <v>0</v>
      </c>
      <c r="F18" s="175">
        <f t="shared" si="3"/>
        <v>0</v>
      </c>
      <c r="G18" s="175">
        <f t="shared" si="3"/>
        <v>0</v>
      </c>
      <c r="H18" s="175">
        <f t="shared" si="3"/>
        <v>0</v>
      </c>
      <c r="I18" s="175">
        <f t="shared" si="3"/>
        <v>0</v>
      </c>
      <c r="J18" s="175">
        <f t="shared" si="3"/>
        <v>0</v>
      </c>
      <c r="K18" s="175">
        <f t="shared" si="3"/>
        <v>0</v>
      </c>
      <c r="L18" s="176">
        <f t="shared" si="3"/>
        <v>0</v>
      </c>
    </row>
    <row r="19" spans="1:12" s="52" customFormat="1">
      <c r="A19" s="68" t="s">
        <v>202</v>
      </c>
      <c r="B19" s="164" t="s">
        <v>203</v>
      </c>
      <c r="C19" s="175"/>
      <c r="D19" s="175"/>
      <c r="E19" s="175"/>
      <c r="F19" s="175"/>
      <c r="G19" s="175"/>
      <c r="H19" s="175"/>
      <c r="I19" s="175"/>
      <c r="J19" s="175"/>
      <c r="K19" s="175"/>
      <c r="L19" s="176"/>
    </row>
    <row r="20" spans="1:12" s="52" customFormat="1" ht="28.5">
      <c r="A20" s="68" t="s">
        <v>204</v>
      </c>
      <c r="B20" s="164" t="s">
        <v>205</v>
      </c>
      <c r="C20" s="175"/>
      <c r="D20" s="175"/>
      <c r="E20" s="175"/>
      <c r="F20" s="175"/>
      <c r="G20" s="175"/>
      <c r="H20" s="175"/>
      <c r="I20" s="175"/>
      <c r="J20" s="175"/>
      <c r="K20" s="175"/>
      <c r="L20" s="176"/>
    </row>
    <row r="21" spans="1:12" s="52" customFormat="1">
      <c r="A21" s="68" t="s">
        <v>206</v>
      </c>
      <c r="B21" s="164" t="s">
        <v>207</v>
      </c>
      <c r="C21" s="175">
        <f>C18-C19-C20</f>
        <v>0</v>
      </c>
      <c r="D21" s="175">
        <f t="shared" ref="D21:L21" si="4">D18-D19-D20</f>
        <v>0</v>
      </c>
      <c r="E21" s="175">
        <f t="shared" si="4"/>
        <v>0</v>
      </c>
      <c r="F21" s="175">
        <f t="shared" si="4"/>
        <v>0</v>
      </c>
      <c r="G21" s="175">
        <f t="shared" si="4"/>
        <v>0</v>
      </c>
      <c r="H21" s="175">
        <f t="shared" si="4"/>
        <v>0</v>
      </c>
      <c r="I21" s="175">
        <f t="shared" si="4"/>
        <v>0</v>
      </c>
      <c r="J21" s="175">
        <f t="shared" si="4"/>
        <v>0</v>
      </c>
      <c r="K21" s="175">
        <f t="shared" si="4"/>
        <v>0</v>
      </c>
      <c r="L21" s="176">
        <f t="shared" si="4"/>
        <v>0</v>
      </c>
    </row>
    <row r="22" spans="1:12" s="52" customFormat="1" ht="30">
      <c r="A22" s="177" t="s">
        <v>178</v>
      </c>
      <c r="B22" s="161" t="s">
        <v>40</v>
      </c>
      <c r="C22" s="161" t="s">
        <v>70</v>
      </c>
      <c r="D22" s="161" t="str">
        <f t="shared" ref="D22:L22" si="5">D6</f>
        <v>Rok 2</v>
      </c>
      <c r="E22" s="161" t="str">
        <f t="shared" si="5"/>
        <v>Rok 3</v>
      </c>
      <c r="F22" s="161" t="str">
        <f t="shared" si="5"/>
        <v xml:space="preserve">Rok 4 </v>
      </c>
      <c r="G22" s="161" t="str">
        <f t="shared" si="5"/>
        <v xml:space="preserve">Rok 5 </v>
      </c>
      <c r="H22" s="161" t="str">
        <f t="shared" si="5"/>
        <v xml:space="preserve">Rok 6 </v>
      </c>
      <c r="I22" s="161" t="str">
        <f t="shared" si="5"/>
        <v xml:space="preserve">Rok 7 </v>
      </c>
      <c r="J22" s="161" t="str">
        <f t="shared" si="5"/>
        <v xml:space="preserve">Rok 8 </v>
      </c>
      <c r="K22" s="161" t="str">
        <f t="shared" si="5"/>
        <v xml:space="preserve">Rok 9 </v>
      </c>
      <c r="L22" s="178" t="str">
        <f t="shared" si="5"/>
        <v>Rok 10 […]</v>
      </c>
    </row>
    <row r="23" spans="1:12" s="52" customFormat="1" ht="30">
      <c r="A23" s="141"/>
      <c r="B23" s="173" t="s">
        <v>208</v>
      </c>
      <c r="C23" s="173"/>
      <c r="D23" s="173"/>
      <c r="E23" s="173"/>
      <c r="F23" s="173"/>
      <c r="G23" s="173"/>
      <c r="H23" s="173"/>
      <c r="I23" s="173"/>
      <c r="J23" s="173"/>
      <c r="K23" s="173"/>
      <c r="L23" s="174"/>
    </row>
    <row r="24" spans="1:12" s="155" customFormat="1" ht="45">
      <c r="A24" s="179" t="s">
        <v>180</v>
      </c>
      <c r="B24" s="173" t="s">
        <v>209</v>
      </c>
      <c r="C24" s="180"/>
      <c r="D24" s="180"/>
      <c r="E24" s="180"/>
      <c r="F24" s="180"/>
      <c r="G24" s="180"/>
      <c r="H24" s="180"/>
      <c r="I24" s="180"/>
      <c r="J24" s="180"/>
      <c r="K24" s="180"/>
      <c r="L24" s="181"/>
    </row>
    <row r="25" spans="1:12" s="52" customFormat="1" ht="28.5">
      <c r="A25" s="73" t="s">
        <v>196</v>
      </c>
      <c r="B25" s="164" t="s">
        <v>210</v>
      </c>
      <c r="C25" s="70"/>
      <c r="D25" s="70"/>
      <c r="E25" s="70"/>
      <c r="F25" s="70"/>
      <c r="G25" s="70"/>
      <c r="H25" s="70"/>
      <c r="I25" s="70"/>
      <c r="J25" s="70"/>
      <c r="K25" s="70"/>
      <c r="L25" s="71"/>
    </row>
    <row r="26" spans="1:12" s="52" customFormat="1">
      <c r="A26" s="73" t="s">
        <v>211</v>
      </c>
      <c r="B26" s="164" t="s">
        <v>212</v>
      </c>
      <c r="C26" s="70"/>
      <c r="D26" s="70"/>
      <c r="E26" s="70"/>
      <c r="F26" s="70"/>
      <c r="G26" s="70"/>
      <c r="H26" s="70"/>
      <c r="I26" s="70"/>
      <c r="J26" s="70"/>
      <c r="K26" s="70"/>
      <c r="L26" s="71"/>
    </row>
    <row r="27" spans="1:12" s="78" customFormat="1">
      <c r="A27" s="74" t="s">
        <v>213</v>
      </c>
      <c r="B27" s="182" t="s">
        <v>214</v>
      </c>
      <c r="C27" s="70"/>
      <c r="D27" s="70"/>
      <c r="E27" s="70"/>
      <c r="F27" s="70"/>
      <c r="G27" s="70"/>
      <c r="H27" s="70"/>
      <c r="I27" s="70"/>
      <c r="J27" s="70"/>
      <c r="K27" s="70"/>
      <c r="L27" s="71"/>
    </row>
    <row r="28" spans="1:12" s="78" customFormat="1">
      <c r="A28" s="74" t="s">
        <v>215</v>
      </c>
      <c r="B28" s="183" t="s">
        <v>216</v>
      </c>
      <c r="C28" s="70"/>
      <c r="D28" s="70"/>
      <c r="E28" s="70"/>
      <c r="F28" s="70"/>
      <c r="G28" s="70"/>
      <c r="H28" s="70"/>
      <c r="I28" s="70"/>
      <c r="J28" s="70"/>
      <c r="K28" s="70"/>
      <c r="L28" s="71"/>
    </row>
    <row r="29" spans="1:12" s="78" customFormat="1" ht="28.5">
      <c r="A29" s="74" t="s">
        <v>217</v>
      </c>
      <c r="B29" s="183" t="s">
        <v>218</v>
      </c>
      <c r="C29" s="70"/>
      <c r="D29" s="70"/>
      <c r="E29" s="70"/>
      <c r="F29" s="70"/>
      <c r="G29" s="70"/>
      <c r="H29" s="70"/>
      <c r="I29" s="70"/>
      <c r="J29" s="70"/>
      <c r="K29" s="70"/>
      <c r="L29" s="71"/>
    </row>
    <row r="30" spans="1:12" s="78" customFormat="1" ht="28.5">
      <c r="A30" s="74" t="s">
        <v>219</v>
      </c>
      <c r="B30" s="183" t="s">
        <v>220</v>
      </c>
      <c r="C30" s="70"/>
      <c r="D30" s="70"/>
      <c r="E30" s="70"/>
      <c r="F30" s="70"/>
      <c r="G30" s="70"/>
      <c r="H30" s="70"/>
      <c r="I30" s="70"/>
      <c r="J30" s="70"/>
      <c r="K30" s="70"/>
      <c r="L30" s="71"/>
    </row>
    <row r="31" spans="1:12" s="78" customFormat="1">
      <c r="A31" s="74" t="s">
        <v>221</v>
      </c>
      <c r="B31" s="183" t="s">
        <v>222</v>
      </c>
      <c r="C31" s="70"/>
      <c r="D31" s="70"/>
      <c r="E31" s="70"/>
      <c r="F31" s="70"/>
      <c r="G31" s="70"/>
      <c r="H31" s="70"/>
      <c r="I31" s="70"/>
      <c r="J31" s="70"/>
      <c r="K31" s="70"/>
      <c r="L31" s="71"/>
    </row>
    <row r="32" spans="1:12" s="78" customFormat="1">
      <c r="A32" s="74" t="s">
        <v>223</v>
      </c>
      <c r="B32" s="183" t="s">
        <v>224</v>
      </c>
      <c r="C32" s="70"/>
      <c r="D32" s="70"/>
      <c r="E32" s="70"/>
      <c r="F32" s="70"/>
      <c r="G32" s="70"/>
      <c r="H32" s="70"/>
      <c r="I32" s="70"/>
      <c r="J32" s="70"/>
      <c r="K32" s="70"/>
      <c r="L32" s="71"/>
    </row>
    <row r="33" spans="1:12" s="78" customFormat="1">
      <c r="A33" s="74" t="s">
        <v>225</v>
      </c>
      <c r="B33" s="183" t="s">
        <v>226</v>
      </c>
      <c r="C33" s="70"/>
      <c r="D33" s="70"/>
      <c r="E33" s="70"/>
      <c r="F33" s="70"/>
      <c r="G33" s="70"/>
      <c r="H33" s="70"/>
      <c r="I33" s="70"/>
      <c r="J33" s="70"/>
      <c r="K33" s="70"/>
      <c r="L33" s="71"/>
    </row>
    <row r="34" spans="1:12" s="78" customFormat="1" ht="42.75">
      <c r="A34" s="74" t="s">
        <v>227</v>
      </c>
      <c r="B34" s="183" t="s">
        <v>228</v>
      </c>
      <c r="C34" s="70"/>
      <c r="D34" s="70"/>
      <c r="E34" s="70"/>
      <c r="F34" s="70"/>
      <c r="G34" s="70"/>
      <c r="H34" s="70"/>
      <c r="I34" s="70"/>
      <c r="J34" s="70"/>
      <c r="K34" s="70"/>
      <c r="L34" s="71"/>
    </row>
    <row r="35" spans="1:12" s="78" customFormat="1" ht="28.5">
      <c r="A35" s="74" t="s">
        <v>229</v>
      </c>
      <c r="B35" s="183" t="s">
        <v>230</v>
      </c>
      <c r="C35" s="70"/>
      <c r="D35" s="70"/>
      <c r="E35" s="70"/>
      <c r="F35" s="70"/>
      <c r="G35" s="70"/>
      <c r="H35" s="70"/>
      <c r="I35" s="70"/>
      <c r="J35" s="70"/>
      <c r="K35" s="70"/>
      <c r="L35" s="71"/>
    </row>
    <row r="36" spans="1:12" s="78" customFormat="1">
      <c r="A36" s="74" t="s">
        <v>231</v>
      </c>
      <c r="B36" s="183" t="s">
        <v>232</v>
      </c>
      <c r="C36" s="70"/>
      <c r="D36" s="70"/>
      <c r="E36" s="70"/>
      <c r="F36" s="70"/>
      <c r="G36" s="70"/>
      <c r="H36" s="70"/>
      <c r="I36" s="70"/>
      <c r="J36" s="70"/>
      <c r="K36" s="70"/>
      <c r="L36" s="71"/>
    </row>
    <row r="37" spans="1:12" s="52" customFormat="1" ht="28.5">
      <c r="A37" s="73" t="s">
        <v>233</v>
      </c>
      <c r="B37" s="164" t="s">
        <v>234</v>
      </c>
      <c r="C37" s="70"/>
      <c r="D37" s="70"/>
      <c r="E37" s="70"/>
      <c r="F37" s="70"/>
      <c r="G37" s="70"/>
      <c r="H37" s="70"/>
      <c r="I37" s="70"/>
      <c r="J37" s="70"/>
      <c r="K37" s="70"/>
      <c r="L37" s="71"/>
    </row>
    <row r="38" spans="1:12" s="155" customFormat="1" ht="30">
      <c r="A38" s="179" t="s">
        <v>182</v>
      </c>
      <c r="B38" s="173" t="s">
        <v>235</v>
      </c>
      <c r="C38" s="184"/>
      <c r="D38" s="184"/>
      <c r="E38" s="184"/>
      <c r="F38" s="184"/>
      <c r="G38" s="184"/>
      <c r="H38" s="184"/>
      <c r="I38" s="184"/>
      <c r="J38" s="184"/>
      <c r="K38" s="184"/>
      <c r="L38" s="185"/>
    </row>
    <row r="39" spans="1:12" s="52" customFormat="1">
      <c r="A39" s="73" t="s">
        <v>196</v>
      </c>
      <c r="B39" s="164" t="s">
        <v>236</v>
      </c>
      <c r="C39" s="70"/>
      <c r="D39" s="70"/>
      <c r="E39" s="70"/>
      <c r="F39" s="70"/>
      <c r="G39" s="70"/>
      <c r="H39" s="70"/>
      <c r="I39" s="70"/>
      <c r="J39" s="70"/>
      <c r="K39" s="70"/>
      <c r="L39" s="71"/>
    </row>
    <row r="40" spans="1:12" s="52" customFormat="1">
      <c r="A40" s="73" t="s">
        <v>211</v>
      </c>
      <c r="B40" s="164" t="s">
        <v>237</v>
      </c>
      <c r="C40" s="70"/>
      <c r="D40" s="70"/>
      <c r="E40" s="70"/>
      <c r="F40" s="70"/>
      <c r="G40" s="70"/>
      <c r="H40" s="70"/>
      <c r="I40" s="70"/>
      <c r="J40" s="70"/>
      <c r="K40" s="70"/>
      <c r="L40" s="71"/>
    </row>
    <row r="41" spans="1:12" s="52" customFormat="1" ht="28.5">
      <c r="A41" s="73" t="s">
        <v>238</v>
      </c>
      <c r="B41" s="164" t="s">
        <v>239</v>
      </c>
      <c r="C41" s="70">
        <f>C39-C40</f>
        <v>0</v>
      </c>
      <c r="D41" s="70">
        <f t="shared" ref="D41:L41" si="6">D39-D40</f>
        <v>0</v>
      </c>
      <c r="E41" s="70">
        <f t="shared" si="6"/>
        <v>0</v>
      </c>
      <c r="F41" s="70">
        <f t="shared" si="6"/>
        <v>0</v>
      </c>
      <c r="G41" s="70">
        <f t="shared" si="6"/>
        <v>0</v>
      </c>
      <c r="H41" s="70">
        <f t="shared" si="6"/>
        <v>0</v>
      </c>
      <c r="I41" s="70">
        <f t="shared" si="6"/>
        <v>0</v>
      </c>
      <c r="J41" s="70">
        <f t="shared" si="6"/>
        <v>0</v>
      </c>
      <c r="K41" s="70">
        <f t="shared" si="6"/>
        <v>0</v>
      </c>
      <c r="L41" s="71">
        <f t="shared" si="6"/>
        <v>0</v>
      </c>
    </row>
    <row r="42" spans="1:12" s="155" customFormat="1" ht="45">
      <c r="A42" s="179" t="s">
        <v>184</v>
      </c>
      <c r="B42" s="173" t="s">
        <v>240</v>
      </c>
      <c r="C42" s="180"/>
      <c r="D42" s="180"/>
      <c r="E42" s="180"/>
      <c r="F42" s="180"/>
      <c r="G42" s="180"/>
      <c r="H42" s="180"/>
      <c r="I42" s="180"/>
      <c r="J42" s="180"/>
      <c r="K42" s="180"/>
      <c r="L42" s="181"/>
    </row>
    <row r="43" spans="1:12" s="52" customFormat="1">
      <c r="A43" s="73" t="s">
        <v>196</v>
      </c>
      <c r="B43" s="164" t="s">
        <v>236</v>
      </c>
      <c r="C43" s="70"/>
      <c r="D43" s="70"/>
      <c r="E43" s="70"/>
      <c r="F43" s="70"/>
      <c r="G43" s="70"/>
      <c r="H43" s="70"/>
      <c r="I43" s="70"/>
      <c r="J43" s="70"/>
      <c r="K43" s="70"/>
      <c r="L43" s="71"/>
    </row>
    <row r="44" spans="1:12" s="52" customFormat="1">
      <c r="A44" s="73" t="s">
        <v>211</v>
      </c>
      <c r="B44" s="164" t="s">
        <v>237</v>
      </c>
      <c r="C44" s="70"/>
      <c r="D44" s="70"/>
      <c r="E44" s="70"/>
      <c r="F44" s="70"/>
      <c r="G44" s="70"/>
      <c r="H44" s="70"/>
      <c r="I44" s="70"/>
      <c r="J44" s="70"/>
      <c r="K44" s="70"/>
      <c r="L44" s="71"/>
    </row>
    <row r="45" spans="1:12" s="52" customFormat="1" ht="28.5">
      <c r="A45" s="73" t="s">
        <v>238</v>
      </c>
      <c r="B45" s="164" t="s">
        <v>241</v>
      </c>
      <c r="C45" s="70">
        <f>C43-C44</f>
        <v>0</v>
      </c>
      <c r="D45" s="70">
        <f t="shared" ref="D45:L45" si="7">D43-D44</f>
        <v>0</v>
      </c>
      <c r="E45" s="70">
        <f t="shared" si="7"/>
        <v>0</v>
      </c>
      <c r="F45" s="70">
        <f t="shared" si="7"/>
        <v>0</v>
      </c>
      <c r="G45" s="70">
        <f t="shared" si="7"/>
        <v>0</v>
      </c>
      <c r="H45" s="70">
        <f t="shared" si="7"/>
        <v>0</v>
      </c>
      <c r="I45" s="70">
        <f t="shared" si="7"/>
        <v>0</v>
      </c>
      <c r="J45" s="70">
        <f t="shared" si="7"/>
        <v>0</v>
      </c>
      <c r="K45" s="70">
        <f t="shared" si="7"/>
        <v>0</v>
      </c>
      <c r="L45" s="71">
        <f t="shared" si="7"/>
        <v>0</v>
      </c>
    </row>
    <row r="46" spans="1:12" s="155" customFormat="1" ht="30">
      <c r="A46" s="179" t="s">
        <v>186</v>
      </c>
      <c r="B46" s="173" t="s">
        <v>242</v>
      </c>
      <c r="C46" s="180">
        <f>C37+C41+C45</f>
        <v>0</v>
      </c>
      <c r="D46" s="180">
        <f t="shared" ref="D46:L46" si="8">D37+D41+D45</f>
        <v>0</v>
      </c>
      <c r="E46" s="180">
        <f t="shared" si="8"/>
        <v>0</v>
      </c>
      <c r="F46" s="180">
        <f t="shared" si="8"/>
        <v>0</v>
      </c>
      <c r="G46" s="180">
        <f t="shared" si="8"/>
        <v>0</v>
      </c>
      <c r="H46" s="180">
        <f t="shared" si="8"/>
        <v>0</v>
      </c>
      <c r="I46" s="180">
        <f t="shared" si="8"/>
        <v>0</v>
      </c>
      <c r="J46" s="180">
        <f t="shared" si="8"/>
        <v>0</v>
      </c>
      <c r="K46" s="180">
        <f t="shared" si="8"/>
        <v>0</v>
      </c>
      <c r="L46" s="181">
        <f t="shared" si="8"/>
        <v>0</v>
      </c>
    </row>
    <row r="47" spans="1:12" s="155" customFormat="1" ht="30">
      <c r="A47" s="179" t="s">
        <v>188</v>
      </c>
      <c r="B47" s="173" t="s">
        <v>243</v>
      </c>
      <c r="C47" s="184"/>
      <c r="D47" s="184"/>
      <c r="E47" s="184"/>
      <c r="F47" s="184"/>
      <c r="G47" s="184"/>
      <c r="H47" s="184"/>
      <c r="I47" s="184"/>
      <c r="J47" s="184"/>
      <c r="K47" s="184"/>
      <c r="L47" s="185"/>
    </row>
    <row r="48" spans="1:12" s="155" customFormat="1" ht="30">
      <c r="A48" s="179" t="s">
        <v>190</v>
      </c>
      <c r="B48" s="173" t="s">
        <v>244</v>
      </c>
      <c r="C48" s="180"/>
      <c r="D48" s="180"/>
      <c r="E48" s="180"/>
      <c r="F48" s="180"/>
      <c r="G48" s="180"/>
      <c r="H48" s="180"/>
      <c r="I48" s="180"/>
      <c r="J48" s="180"/>
      <c r="K48" s="180"/>
      <c r="L48" s="181"/>
    </row>
    <row r="49" spans="1:12" s="155" customFormat="1" ht="30">
      <c r="A49" s="186" t="s">
        <v>192</v>
      </c>
      <c r="B49" s="187" t="s">
        <v>245</v>
      </c>
      <c r="C49" s="188">
        <f>C48+C46</f>
        <v>0</v>
      </c>
      <c r="D49" s="188">
        <f t="shared" ref="D49:L49" si="9">D48+D46</f>
        <v>0</v>
      </c>
      <c r="E49" s="188">
        <f t="shared" si="9"/>
        <v>0</v>
      </c>
      <c r="F49" s="188">
        <f t="shared" si="9"/>
        <v>0</v>
      </c>
      <c r="G49" s="188">
        <f t="shared" si="9"/>
        <v>0</v>
      </c>
      <c r="H49" s="188">
        <f t="shared" si="9"/>
        <v>0</v>
      </c>
      <c r="I49" s="188">
        <f t="shared" si="9"/>
        <v>0</v>
      </c>
      <c r="J49" s="188">
        <f t="shared" si="9"/>
        <v>0</v>
      </c>
      <c r="K49" s="188">
        <f t="shared" si="9"/>
        <v>0</v>
      </c>
      <c r="L49" s="189">
        <f t="shared" si="9"/>
        <v>0</v>
      </c>
    </row>
    <row r="51" spans="1:12">
      <c r="H51" s="191"/>
      <c r="I51" s="191"/>
      <c r="J51" s="191"/>
      <c r="K51" s="191"/>
      <c r="L51" s="191"/>
    </row>
    <row r="52" spans="1:12" ht="171.75" customHeight="1">
      <c r="A52" s="263" t="s">
        <v>246</v>
      </c>
      <c r="B52" s="264"/>
      <c r="C52" s="264"/>
      <c r="D52" s="264"/>
      <c r="E52" s="264"/>
      <c r="F52" s="264"/>
      <c r="G52" s="264"/>
      <c r="H52" s="264"/>
      <c r="I52" s="264"/>
      <c r="J52" s="264"/>
      <c r="K52" s="264"/>
      <c r="L52" s="264"/>
    </row>
  </sheetData>
  <customSheetViews>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3"/>
      <headerFooter alignWithMargins="0"/>
    </customSheetView>
  </customSheetViews>
  <mergeCells count="1">
    <mergeCell ref="A52:L52"/>
  </mergeCell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091D2838DF0DC4EB5843F8066A18250" ma:contentTypeVersion="12" ma:contentTypeDescription="Utwórz nowy dokument." ma:contentTypeScope="" ma:versionID="a9a567a046376d7cb2109bcc35bf0142">
  <xsd:schema xmlns:xsd="http://www.w3.org/2001/XMLSchema" xmlns:xs="http://www.w3.org/2001/XMLSchema" xmlns:p="http://schemas.microsoft.com/office/2006/metadata/properties" xmlns:ns2="ea1f0649-767e-4101-ac42-4c88ca8afb40" xmlns:ns3="67045f44-ec46-4ccc-a0f5-6e6600517be9" targetNamespace="http://schemas.microsoft.com/office/2006/metadata/properties" ma:root="true" ma:fieldsID="6b1b6c1fbfc0062ac6d3e9d2d7e0fee0" ns2:_="" ns3:_="">
    <xsd:import namespace="ea1f0649-767e-4101-ac42-4c88ca8afb40"/>
    <xsd:import namespace="67045f44-ec46-4ccc-a0f5-6e6600517b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1f0649-767e-4101-ac42-4c88ca8afb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045f44-ec46-4ccc-a0f5-6e6600517be9"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15" nillable="true" ma:displayName="Taxonomy Catch All Column" ma:hidden="true" ma:list="{da4e68eb-322a-44de-8ea4-47569f430f32}" ma:internalName="TaxCatchAll" ma:showField="CatchAllData" ma:web="67045f44-ec46-4ccc-a0f5-6e6600517b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7045f44-ec46-4ccc-a0f5-6e6600517be9" xsi:nil="true"/>
    <lcf76f155ced4ddcb4097134ff3c332f xmlns="ea1f0649-767e-4101-ac42-4c88ca8afb4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FE51D7-17AA-4CA8-AA70-FD072258A3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1f0649-767e-4101-ac42-4c88ca8afb40"/>
    <ds:schemaRef ds:uri="67045f44-ec46-4ccc-a0f5-6e6600517b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830912-81B3-4D81-8818-51D36FED4CDF}">
  <ds:schemaRefs>
    <ds:schemaRef ds:uri="http://purl.org/dc/dcmitype/"/>
    <ds:schemaRef ds:uri="http://schemas.microsoft.com/office/2006/documentManagement/types"/>
    <ds:schemaRef ds:uri="http://purl.org/dc/elements/1.1/"/>
    <ds:schemaRef ds:uri="http://schemas.microsoft.com/office/2006/metadata/properties"/>
    <ds:schemaRef ds:uri="ea1f0649-767e-4101-ac42-4c88ca8afb40"/>
    <ds:schemaRef ds:uri="67045f44-ec46-4ccc-a0f5-6e6600517be9"/>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D97CA769-069D-44F6-A40F-F1B9342E4B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6</vt:i4>
      </vt:variant>
    </vt:vector>
  </HeadingPairs>
  <TitlesOfParts>
    <vt:vector size="16" baseType="lpstr">
      <vt:lpstr>WAŻNE !</vt:lpstr>
      <vt:lpstr>Tytuł</vt:lpstr>
      <vt:lpstr>1. Założenia</vt:lpstr>
      <vt:lpstr>2. Amortyzacja i kapitał obrot.</vt:lpstr>
      <vt:lpstr>3. Przychody</vt:lpstr>
      <vt:lpstr>4. Koszty operacyjne</vt:lpstr>
      <vt:lpstr>5. Wartość rezydualna</vt:lpstr>
      <vt:lpstr>6. Rentowność</vt:lpstr>
      <vt:lpstr>7. Trwałość</vt:lpstr>
      <vt:lpstr>Analiza ekonomiczna</vt:lpstr>
      <vt:lpstr>'3. Przychody'!Obszar_wydruku</vt:lpstr>
      <vt:lpstr>'4. Koszty operacyjne'!Obszar_wydruku</vt:lpstr>
      <vt:lpstr>'6. Rentowność'!Obszar_wydruku</vt:lpstr>
      <vt:lpstr>'7. Trwałość'!Obszar_wydruku</vt:lpstr>
      <vt:lpstr>Tytuł!Obszar_wydruku</vt:lpstr>
      <vt:lpstr>'4. Koszty operacyjne'!Tytuły_wydruku</vt:lpstr>
    </vt:vector>
  </TitlesOfParts>
  <Manager/>
  <Company>Urząd Marszałkowski Województwa Śląskiego, Departament Europejskiego Funduszu Rozwoju Regionalnego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Rojek Patrycja</cp:lastModifiedBy>
  <cp:revision/>
  <dcterms:created xsi:type="dcterms:W3CDTF">2007-10-03T17:46:26Z</dcterms:created>
  <dcterms:modified xsi:type="dcterms:W3CDTF">2024-08-22T06:39:56Z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0x010100D091D2838DF0DC4EB5843F8066A18250</vt:lpwstr>
  </property>
  <property fmtid="{D5CDD505-2E9C-101B-9397-08002B2CF9AE}" pid="3" name="MediaServiceImageTags">
    <vt:lpwstr/>
  </property>
</Properties>
</file>